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marcelaebi/BERUFSVERBAENDE/SGFP_PSYCH/Schwerpunkt_PSYCH_Neu2025/Antragdformular_zivilrecht/"/>
    </mc:Choice>
  </mc:AlternateContent>
  <xr:revisionPtr revIDLastSave="0" documentId="8_{D544AEA9-1334-244A-9A80-B7BE24E1ACA8}" xr6:coauthVersionLast="47" xr6:coauthVersionMax="47" xr10:uidLastSave="{00000000-0000-0000-0000-000000000000}"/>
  <bookViews>
    <workbookView xWindow="0" yWindow="660" windowWidth="30240" windowHeight="18080" xr2:uid="{00000000-000D-0000-FFFF-FFFF00000000}"/>
  </bookViews>
  <sheets>
    <sheet name="Blatt 1" sheetId="1" r:id="rId1"/>
  </sheets>
  <definedNames>
    <definedName name="_xlnm.Print_Area">'Blatt 1'!$A$1:$R$213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6" i="1" l="1"/>
  <c r="I134" i="1" l="1"/>
  <c r="I132" i="1"/>
  <c r="K88" i="1" s="1"/>
  <c r="I131" i="1"/>
  <c r="L131" i="1" s="1"/>
  <c r="I130" i="1"/>
  <c r="K86" i="1" s="1"/>
  <c r="P117" i="1"/>
  <c r="K95" i="1"/>
  <c r="G95" i="1"/>
  <c r="K85" i="1" s="1"/>
  <c r="I74" i="1"/>
  <c r="L47" i="1"/>
  <c r="K47" i="1"/>
  <c r="L25" i="1"/>
  <c r="K84" i="1" l="1"/>
  <c r="K89" i="1"/>
  <c r="K83" i="1"/>
  <c r="N95" i="1"/>
  <c r="L132" i="1"/>
  <c r="K87" i="1"/>
  <c r="L130" i="1"/>
  <c r="I91" i="1" l="1"/>
  <c r="E68" i="1" s="1"/>
</calcChain>
</file>

<file path=xl/sharedStrings.xml><?xml version="1.0" encoding="utf-8"?>
<sst xmlns="http://schemas.openxmlformats.org/spreadsheetml/2006/main" count="182" uniqueCount="105">
  <si>
    <t>Antrag zur Erlangung des Zertifikats Forensische Psychologie</t>
  </si>
  <si>
    <t>Datum :</t>
  </si>
  <si>
    <t>Vertiefung Begutachtung im Zivilrecht SGFP</t>
  </si>
  <si>
    <t>Formular, Version 22.03.2026</t>
  </si>
  <si>
    <t>Antragsstellende Person</t>
  </si>
  <si>
    <t>Name</t>
  </si>
  <si>
    <t>Vorname</t>
  </si>
  <si>
    <t>Titel</t>
  </si>
  <si>
    <t>1. Ausbildung / SGRP- und SGFP-Mitglied</t>
  </si>
  <si>
    <t>Abschlussdatum des Universitätsstudiums Psychologie*</t>
  </si>
  <si>
    <t>Beleg Nr.</t>
  </si>
  <si>
    <t>Titel des Abschlusses</t>
  </si>
  <si>
    <t>Genaue Bezeichnung des erlangten Titels, falls äquivalent</t>
  </si>
  <si>
    <t>Abschluss im Ausland</t>
  </si>
  <si>
    <t>wenn ja, vom BAG anerkannt</t>
  </si>
  <si>
    <t>Eidgenössisch anerkannter Abschluss Psychotherapie</t>
  </si>
  <si>
    <t>wenn ja, seit</t>
  </si>
  <si>
    <t>Ich bin Mitglied der SGRP</t>
  </si>
  <si>
    <t>Ich bin Mitglied der SGFP</t>
  </si>
  <si>
    <t>Ich bin noch nicht Mitglied SGFP habe aber Antrag eingereicht</t>
  </si>
  <si>
    <t>Datum Einreichung</t>
  </si>
  <si>
    <t>*Beachten sie bitte, dass jegliche praktische Erfahrung, Weiterbildung und im Formular erwähnte Supervision nach diesem Datum erfolgt sein müssen</t>
  </si>
  <si>
    <t>2. Klinische Praxis</t>
  </si>
  <si>
    <t>Gesamtumfang erforderter klinischer Praxis</t>
  </si>
  <si>
    <t>24 Monate 
(100% BG)</t>
  </si>
  <si>
    <t>Dokumentierte klinische Praxis gesamt in Monaten</t>
  </si>
  <si>
    <t>Erforderte Praxis A-Klinik SIWF oder WB-Stätte mit Zentrumsfunktion für forensische Psychiatrie oder forensische Psychologie</t>
  </si>
  <si>
    <t>mind. 12 Monate 
(100% BG)</t>
  </si>
  <si>
    <t>Dokumentierte klinische Praxis A-Klinik oder äquivalent in Monaten</t>
  </si>
  <si>
    <t>Erforderte Praxis weitere vom SIWF anerkannte Weiterbildungsstätte(n)</t>
  </si>
  <si>
    <t>max. 12 Monate 
(100% BG)</t>
  </si>
  <si>
    <t>Dokumentierte klinische Praxis weitere WB-Stätten in Monaten</t>
  </si>
  <si>
    <t>ACHTUNG: Sie haben nicht ausreichend klinische Praxis dokumentiert</t>
  </si>
  <si>
    <t>Titel der Klinik / WB-Stätte</t>
  </si>
  <si>
    <t>Anerkennung</t>
  </si>
  <si>
    <t>Beschäftigungsgrad
(in %)*</t>
  </si>
  <si>
    <t>Anfangs-datum</t>
  </si>
  <si>
    <t>End-
datum</t>
  </si>
  <si>
    <t>geleistete Monate</t>
  </si>
  <si>
    <t>anrechen-bare Monate</t>
  </si>
  <si>
    <t>Total</t>
  </si>
  <si>
    <t>*Wenn die gleiche Aktivität mit unterschiedlichen Beschäftigungsgraden durchgeführt wurde, füllen Sie bitte mehrere Zeilen aus.</t>
  </si>
  <si>
    <t>Bemerkungen</t>
  </si>
  <si>
    <t>3. Wissenschaftliche Arbeit mit Bezug zur forensischen Psychologie</t>
  </si>
  <si>
    <t>ACHTUNG: Sie haben keine wissenschaftliche Arbeit dokumentiert</t>
  </si>
  <si>
    <t>Produkt der wissenschaftlichen Arbeit</t>
  </si>
  <si>
    <t>Titel der wissenschaftlichen Arbeit</t>
  </si>
  <si>
    <t>Abschlussdatum</t>
  </si>
  <si>
    <t>4. Theoretische Weiterbildung</t>
  </si>
  <si>
    <t>Sie können die erforderte theoretische Weiterbildung einerseits über den Abschluss eines vollständigen Curriculums (siehe 4.1) oder über modulare Anerkennung verschiedener Weiterbildungsveranstaltungen (siehe 4.2.) erreichen.</t>
  </si>
  <si>
    <t>Zusammenfassend aus 4.1. und 4.2. zeigt sich:</t>
  </si>
  <si>
    <t>4.1. Curricula</t>
  </si>
  <si>
    <t>Der Abschluss eines vollständigen Curriculums aus dem Bereich der Begutachtung im Zivilrecht (z.B.  EFCAP-CH Weiterbildung, CAS Psychiatrie et Psychologie Légales et Forensiques, Fachtitel Rechtspsychologie SGRP) wird vollständig anerkannt. Mit einem entsprechenden Abschluss sind alle notwendigen Weiterbildungs-Credits erfüllt.</t>
  </si>
  <si>
    <t>Titel des postgradualen Curriculums</t>
  </si>
  <si>
    <t>Institution</t>
  </si>
  <si>
    <t>ECTS</t>
  </si>
  <si>
    <t>4.2. Modulare Weiterbildungsveranstaltungen</t>
  </si>
  <si>
    <t>Erforderte Credits gesamt</t>
  </si>
  <si>
    <t>60*</t>
  </si>
  <si>
    <t>Anzahl dokumentierter Credits gesamt</t>
  </si>
  <si>
    <t>Anzahl erforderter Kenntnisbereiche pro Weiterbildungskategorie</t>
  </si>
  <si>
    <t>WBs in allen 3 Kenntnisbereichen pro Weiterbildungskategorie</t>
  </si>
  <si>
    <t>Anzahl erforderter Credits in propädeutischen Grundlagen</t>
  </si>
  <si>
    <t>Anzahl dokumentierter Credits in propädeutischen Grundlagen</t>
  </si>
  <si>
    <t>Anzahl erforderter Credits in fachspezifischem Unterricht vertiefter Kenntnisse (mind. 20 Credits Seminare und mind. 20 Credits Workshops)</t>
  </si>
  <si>
    <t>gesamt</t>
  </si>
  <si>
    <t>Gesamtanzahl dokumentierter Credits in fachspezifischem Unterricht vertiefter Kenntnisse</t>
  </si>
  <si>
    <t>Seminare</t>
  </si>
  <si>
    <t>min. 24</t>
  </si>
  <si>
    <t>Anzahl dokumentierter Credits für Seminare</t>
  </si>
  <si>
    <t>Workshops</t>
  </si>
  <si>
    <t>mind. 24</t>
  </si>
  <si>
    <t>Anzahl dokumentierter Credits für Workshops</t>
  </si>
  <si>
    <t>Anzahl erforderter Credits in von der SGFP anerkannten Fortbildungen (Kongresse etc.)</t>
  </si>
  <si>
    <t>Anzahl dokumentierter Credits in von der SGFP anerkannten Fortbildungen (Kongresse etc.)</t>
  </si>
  <si>
    <t>4.2.1. Weiterbildungskategorie: Propädeutische Grundlagen</t>
  </si>
  <si>
    <t>Erforderte Credits</t>
  </si>
  <si>
    <t>Dokumentierte Credits</t>
  </si>
  <si>
    <t>Weiterbildungen in allen 3 Kenntnisbereichen belegt</t>
  </si>
  <si>
    <t>Kenntnisbereich**</t>
  </si>
  <si>
    <t>Lernziel***</t>
  </si>
  <si>
    <t>Veranstalter</t>
  </si>
  <si>
    <t>Titel der Weiterbildung</t>
  </si>
  <si>
    <t>Art der WB (Kongressteilnahme, Workshop, Seminare etc.)</t>
  </si>
  <si>
    <t>Auf der Liste der SGFP-anerkannten WB</t>
  </si>
  <si>
    <t>Enddatum</t>
  </si>
  <si>
    <t>Anzahl Credits</t>
  </si>
  <si>
    <t>Spezifische Kenntnisse</t>
  </si>
  <si>
    <t>** Die WBs sind einem der 3 Kenntnisbereiche des Lernzielkatalogs (siehe Curriculum) zuzuordnen.</t>
  </si>
  <si>
    <t>*** Die WBs sind einem Inhalt des Lernzielkatalogs (siehe Curriculum) zuzuordnen.</t>
  </si>
  <si>
    <t xml:space="preserve">4.2.2 Weiterbildungskategorie: Fachspezifischer Unterricht zum Erwerb vertiefter Kenntnisse </t>
  </si>
  <si>
    <t>Dokumentierte Credits gesamt</t>
  </si>
  <si>
    <t>Erforderte Credits Seminare</t>
  </si>
  <si>
    <t>Dokumentierte Credits Seminare</t>
  </si>
  <si>
    <t>Erforderte Credits Workshops</t>
  </si>
  <si>
    <t>Dokumentierte Credits Workshops</t>
  </si>
  <si>
    <t>5. Supervidierte Gutachtentätigkeit</t>
  </si>
  <si>
    <t>1. Die Antragsstellenden müssen mindestens 30 supervidierte Gutachten nachweisen können. Die Antragsstellenden müssen sich dabei an allen Teilschritten der Begutachtung (Aktenauswertung, Untersuchung, Beurteilung, Verfassung des Gutachtens) beteiligt und das Gutachten mitunterzeichnet haben. 
2. Dem bzw. der Gutachtensupervisor/in und/oder dem bzw. der Leiter/in der Weiterbildungsstätte muss die vollständige Version des Gutachtens vorgelegt werden. 
3. Die Gutachtentätigkeit muss entweder von der/dem Supervisor:in bestätigt werden inkl. der Bestätigung der Beteiligung an allen Teilschritten der Begutachtung oder die anstragsstellende Person reicht die Gutachten ein und bestätigt darin die Beteiligung an allen Teilschritten.
4. Unabhängig davon müssen mind. 5 Gutachten anonymisiert eingereicht werden.</t>
  </si>
  <si>
    <t>5.1. Supervidierte Gutachten</t>
  </si>
  <si>
    <t>Anzahl erforderter Gutachten</t>
  </si>
  <si>
    <t>Anzahl dokumentierter Gutachten gesamt</t>
  </si>
  <si>
    <t>ACHTUNG: Sie haben nicht ausreichend supervidierte Gutachten dokumentiert</t>
  </si>
  <si>
    <t>Gutachten</t>
  </si>
  <si>
    <t>Name des/der Supervisors/in</t>
  </si>
  <si>
    <t>Abschluss-datum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</si>
</sst>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dd/mm/yyyy;@"/>
  </numFmts>
  <fonts count="36" x14ac:knownFonts="1">
    <font>
      <sz val="11"/>
      <name val="Calibri"/>
    </font>
    <font>
      <sz val="22"/>
      <color rgb="FF3366FF"/>
      <name val="Verdana"/>
      <family val="2"/>
    </font>
    <font>
      <b/>
      <sz val="12"/>
      <color theme="1"/>
      <name val="Verdana"/>
      <family val="2"/>
    </font>
    <font>
      <sz val="12"/>
      <color theme="1"/>
      <name val="Verdana"/>
      <family val="2"/>
    </font>
    <font>
      <b/>
      <sz val="32"/>
      <color rgb="FF3366FF"/>
      <name val="Verdana"/>
      <family val="2"/>
    </font>
    <font>
      <sz val="12"/>
      <color rgb="FF3366FF"/>
      <name val="Verdana"/>
      <family val="2"/>
    </font>
    <font>
      <sz val="11"/>
      <color theme="4" tint="-0.499984740745262"/>
      <name val="Verdana"/>
      <family val="2"/>
    </font>
    <font>
      <sz val="11"/>
      <color theme="1"/>
      <name val="Verdana"/>
      <family val="2"/>
    </font>
    <font>
      <b/>
      <sz val="20"/>
      <color theme="1"/>
      <name val="Verdana"/>
      <family val="2"/>
    </font>
    <font>
      <sz val="11"/>
      <color theme="1"/>
      <name val="Calibri"/>
      <family val="2"/>
    </font>
    <font>
      <sz val="10"/>
      <color theme="1"/>
      <name val="Verdana"/>
      <family val="2"/>
    </font>
    <font>
      <sz val="11"/>
      <color rgb="FF002060"/>
      <name val="Verdana"/>
      <family val="2"/>
    </font>
    <font>
      <i/>
      <sz val="12"/>
      <color theme="4" tint="-0.499984740745262"/>
      <name val="Verdana"/>
      <family val="2"/>
    </font>
    <font>
      <b/>
      <sz val="11"/>
      <color rgb="FF9F0006"/>
      <name val="Verdana"/>
      <family val="2"/>
    </font>
    <font>
      <b/>
      <sz val="11"/>
      <color rgb="FF9F0006"/>
      <name val="Calibri"/>
      <family val="2"/>
    </font>
    <font>
      <b/>
      <sz val="11"/>
      <color theme="4" tint="-0.499984740745262"/>
      <name val="Verdana"/>
      <family val="2"/>
    </font>
    <font>
      <i/>
      <sz val="11"/>
      <color theme="4" tint="-0.499984740745262"/>
      <name val="Verdana"/>
      <family val="2"/>
    </font>
    <font>
      <i/>
      <sz val="11"/>
      <color theme="1"/>
      <name val="Calibri"/>
      <family val="2"/>
    </font>
    <font>
      <b/>
      <sz val="11"/>
      <color theme="1"/>
      <name val="Verdana"/>
      <family val="2"/>
    </font>
    <font>
      <b/>
      <sz val="10"/>
      <color theme="4" tint="-0.499984740745262"/>
      <name val="Verdana"/>
      <family val="2"/>
    </font>
    <font>
      <sz val="12"/>
      <color theme="4" tint="-0.499984740745262"/>
      <name val="Verdana"/>
      <family val="2"/>
    </font>
    <font>
      <b/>
      <sz val="16"/>
      <color theme="1"/>
      <name val="Verdana"/>
      <family val="2"/>
    </font>
    <font>
      <i/>
      <sz val="12"/>
      <color theme="1"/>
      <name val="Verdana"/>
      <family val="2"/>
    </font>
    <font>
      <sz val="9"/>
      <color theme="4" tint="-0.499984740745262"/>
      <name val="Verdana"/>
      <family val="2"/>
    </font>
    <font>
      <sz val="9"/>
      <color theme="1"/>
      <name val="Calibri"/>
      <family val="2"/>
    </font>
    <font>
      <sz val="9"/>
      <color theme="1"/>
      <name val="Verdana"/>
      <family val="2"/>
    </font>
    <font>
      <b/>
      <sz val="10"/>
      <color theme="1"/>
      <name val="Verdana"/>
      <family val="2"/>
    </font>
    <font>
      <b/>
      <sz val="11"/>
      <color theme="1"/>
      <name val="Calibri"/>
      <family val="2"/>
    </font>
    <font>
      <b/>
      <u/>
      <sz val="14"/>
      <color theme="1"/>
      <name val="Verdana"/>
      <family val="2"/>
    </font>
    <font>
      <i/>
      <sz val="14"/>
      <color theme="4" tint="-0.499984740745262"/>
      <name val="Verdana"/>
      <family val="2"/>
    </font>
    <font>
      <b/>
      <sz val="14"/>
      <color theme="1"/>
      <name val="Verdana"/>
      <family val="2"/>
    </font>
    <font>
      <u/>
      <sz val="12"/>
      <color theme="1"/>
      <name val="Verdana"/>
      <family val="2"/>
    </font>
    <font>
      <i/>
      <sz val="11"/>
      <color theme="1"/>
      <name val="Verdana"/>
      <family val="2"/>
    </font>
    <font>
      <b/>
      <u/>
      <sz val="16"/>
      <color theme="1"/>
      <name val="Verdana"/>
      <family val="2"/>
    </font>
    <font>
      <b/>
      <sz val="16"/>
      <color theme="1"/>
      <name val="Calibri"/>
      <family val="2"/>
    </font>
    <font>
      <sz val="9"/>
      <color theme="1"/>
      <name val="Arial"/>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7CE"/>
        <bgColor indexed="64"/>
      </patternFill>
    </fill>
    <fill>
      <patternFill patternType="solid">
        <fgColor theme="8" tint="0.79998168889431442"/>
        <bgColor indexed="64"/>
      </patternFill>
    </fill>
  </fills>
  <borders count="77">
    <border>
      <left/>
      <right/>
      <top/>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medium">
        <color theme="1"/>
      </bottom>
      <diagonal/>
    </border>
    <border>
      <left style="thin">
        <color theme="1"/>
      </left>
      <right style="thin">
        <color theme="1"/>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theme="1"/>
      </top>
      <bottom style="medium">
        <color theme="1"/>
      </bottom>
      <diagonal/>
    </border>
    <border>
      <left style="medium">
        <color theme="1"/>
      </left>
      <right/>
      <top/>
      <bottom style="medium">
        <color theme="1"/>
      </bottom>
      <diagonal/>
    </border>
    <border>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thin">
        <color theme="1"/>
      </top>
      <bottom style="medium">
        <color theme="1"/>
      </bottom>
      <diagonal/>
    </border>
    <border>
      <left style="medium">
        <color theme="1"/>
      </left>
      <right/>
      <top style="thin">
        <color theme="1"/>
      </top>
      <bottom/>
      <diagonal/>
    </border>
    <border>
      <left/>
      <right/>
      <top style="thin">
        <color theme="1"/>
      </top>
      <bottom/>
      <diagonal/>
    </border>
    <border>
      <left style="medium">
        <color theme="1"/>
      </left>
      <right/>
      <top/>
      <bottom style="thin">
        <color theme="1"/>
      </bottom>
      <diagonal/>
    </border>
    <border>
      <left/>
      <right/>
      <top/>
      <bottom style="thin">
        <color theme="1"/>
      </bottom>
      <diagonal/>
    </border>
    <border>
      <left style="medium">
        <color theme="1"/>
      </left>
      <right style="medium">
        <color theme="1"/>
      </right>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thin">
        <color theme="1"/>
      </right>
      <top style="medium">
        <color theme="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04">
    <xf numFmtId="0" fontId="0" fillId="0" borderId="0" xfId="0"/>
    <xf numFmtId="0" fontId="2" fillId="2" borderId="0" xfId="0" applyFont="1" applyFill="1" applyAlignment="1">
      <alignment horizontal="right" vertical="center"/>
    </xf>
    <xf numFmtId="164" fontId="3" fillId="2" borderId="0" xfId="0" applyNumberFormat="1" applyFont="1" applyFill="1" applyAlignment="1">
      <alignment horizontal="center" vertical="center"/>
    </xf>
    <xf numFmtId="0" fontId="2" fillId="2" borderId="0" xfId="0" applyFont="1" applyFill="1" applyAlignment="1">
      <alignment horizontal="right"/>
    </xf>
    <xf numFmtId="164" fontId="3" fillId="2" borderId="0" xfId="0" applyNumberFormat="1" applyFont="1" applyFill="1" applyAlignment="1">
      <alignment horizontal="center"/>
    </xf>
    <xf numFmtId="0" fontId="2" fillId="2" borderId="0" xfId="0" applyFont="1" applyFill="1"/>
    <xf numFmtId="0" fontId="6" fillId="3" borderId="1" xfId="0" applyFont="1" applyFill="1" applyBorder="1" applyAlignment="1">
      <alignment vertical="center"/>
    </xf>
    <xf numFmtId="0" fontId="8" fillId="2" borderId="0" xfId="0" applyFont="1" applyFill="1" applyAlignment="1">
      <alignment horizontal="left" vertical="center"/>
    </xf>
    <xf numFmtId="0" fontId="10" fillId="2" borderId="0" xfId="0" applyFont="1" applyFill="1" applyAlignment="1">
      <alignment vertical="center"/>
    </xf>
    <xf numFmtId="0" fontId="6" fillId="4" borderId="5" xfId="0" applyFont="1" applyFill="1" applyBorder="1" applyAlignment="1">
      <alignment vertical="center"/>
    </xf>
    <xf numFmtId="0" fontId="6" fillId="4" borderId="6" xfId="0" applyFont="1" applyFill="1" applyBorder="1" applyAlignment="1">
      <alignment vertical="center"/>
    </xf>
    <xf numFmtId="0" fontId="11" fillId="4" borderId="6" xfId="0" applyFont="1" applyFill="1" applyBorder="1" applyAlignment="1">
      <alignment vertical="center"/>
    </xf>
    <xf numFmtId="0" fontId="7" fillId="3" borderId="10" xfId="0" applyFont="1" applyFill="1" applyBorder="1" applyAlignment="1">
      <alignment vertical="center"/>
    </xf>
    <xf numFmtId="0" fontId="6" fillId="4" borderId="11" xfId="0" applyFont="1" applyFill="1" applyBorder="1" applyAlignment="1">
      <alignment vertical="center"/>
    </xf>
    <xf numFmtId="0" fontId="6" fillId="4" borderId="12" xfId="0" applyFont="1" applyFill="1" applyBorder="1" applyAlignment="1">
      <alignment vertical="center"/>
    </xf>
    <xf numFmtId="0" fontId="7" fillId="3" borderId="16" xfId="0" applyFont="1" applyFill="1" applyBorder="1" applyAlignment="1">
      <alignment horizontal="center" vertical="center"/>
    </xf>
    <xf numFmtId="0" fontId="7" fillId="0" borderId="18" xfId="0" applyFont="1" applyBorder="1" applyAlignment="1">
      <alignment vertical="center"/>
    </xf>
    <xf numFmtId="0" fontId="6" fillId="4" borderId="18" xfId="0" applyFont="1" applyFill="1" applyBorder="1" applyAlignment="1">
      <alignment vertical="center"/>
    </xf>
    <xf numFmtId="0" fontId="11" fillId="4" borderId="18" xfId="0" applyFont="1" applyFill="1" applyBorder="1" applyAlignment="1">
      <alignment vertical="center"/>
    </xf>
    <xf numFmtId="0" fontId="7" fillId="3" borderId="19" xfId="0" applyFont="1" applyFill="1" applyBorder="1" applyAlignment="1">
      <alignment vertical="center"/>
    </xf>
    <xf numFmtId="0" fontId="7" fillId="0" borderId="20" xfId="0" applyFont="1" applyBorder="1" applyAlignment="1">
      <alignment vertical="center"/>
    </xf>
    <xf numFmtId="0" fontId="6" fillId="4" borderId="20" xfId="0" applyFont="1" applyFill="1" applyBorder="1" applyAlignment="1">
      <alignment vertical="center"/>
    </xf>
    <xf numFmtId="0" fontId="11" fillId="4" borderId="20" xfId="0" applyFont="1" applyFill="1" applyBorder="1" applyAlignment="1">
      <alignment vertical="center"/>
    </xf>
    <xf numFmtId="0" fontId="7" fillId="3" borderId="22" xfId="0" applyFont="1" applyFill="1" applyBorder="1" applyAlignment="1">
      <alignment vertical="center"/>
    </xf>
    <xf numFmtId="0" fontId="7" fillId="0" borderId="6" xfId="0" applyFont="1" applyBorder="1" applyAlignment="1">
      <alignment vertical="center"/>
    </xf>
    <xf numFmtId="0" fontId="10" fillId="0" borderId="0" xfId="0" applyFont="1"/>
    <xf numFmtId="0" fontId="12" fillId="2" borderId="0" xfId="0" applyFont="1" applyFill="1" applyAlignment="1">
      <alignment horizontal="left" vertical="center" wrapText="1"/>
    </xf>
    <xf numFmtId="0" fontId="6" fillId="0" borderId="26"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left" vertical="center" wrapText="1"/>
    </xf>
    <xf numFmtId="0" fontId="15" fillId="0" borderId="0" xfId="0" applyFont="1" applyAlignment="1">
      <alignment vertical="center" wrapText="1"/>
    </xf>
    <xf numFmtId="0" fontId="6" fillId="4" borderId="2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7" fillId="0" borderId="31" xfId="0" applyFont="1" applyBorder="1" applyAlignment="1">
      <alignment horizontal="center" vertical="center"/>
    </xf>
    <xf numFmtId="9" fontId="7" fillId="0" borderId="31" xfId="0" applyNumberFormat="1" applyFont="1" applyBorder="1" applyAlignment="1">
      <alignment horizontal="center" vertical="center"/>
    </xf>
    <xf numFmtId="165" fontId="10" fillId="0" borderId="31" xfId="0" applyNumberFormat="1" applyFont="1" applyBorder="1" applyAlignment="1">
      <alignment horizontal="center" vertical="center"/>
    </xf>
    <xf numFmtId="0" fontId="7" fillId="6"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0" borderId="11" xfId="0" applyFont="1" applyBorder="1" applyAlignment="1">
      <alignment horizontal="center" vertical="center"/>
    </xf>
    <xf numFmtId="9" fontId="7" fillId="0" borderId="12" xfId="0" applyNumberFormat="1" applyFont="1" applyBorder="1" applyAlignment="1">
      <alignment horizontal="center" vertical="center"/>
    </xf>
    <xf numFmtId="165" fontId="10" fillId="0" borderId="12" xfId="0" applyNumberFormat="1" applyFont="1" applyBorder="1" applyAlignment="1">
      <alignment horizontal="center" vertical="center"/>
    </xf>
    <xf numFmtId="0" fontId="7" fillId="6" borderId="12" xfId="0" applyFont="1" applyFill="1" applyBorder="1" applyAlignment="1">
      <alignment horizontal="center" vertical="center"/>
    </xf>
    <xf numFmtId="0" fontId="7" fillId="0" borderId="17" xfId="0" applyFont="1" applyBorder="1" applyAlignment="1">
      <alignment horizontal="center" vertical="center"/>
    </xf>
    <xf numFmtId="9" fontId="7" fillId="0" borderId="18" xfId="0" applyNumberFormat="1" applyFont="1" applyBorder="1" applyAlignment="1">
      <alignment horizontal="center" vertical="center"/>
    </xf>
    <xf numFmtId="165" fontId="10" fillId="0" borderId="18" xfId="0" applyNumberFormat="1" applyFont="1" applyBorder="1" applyAlignment="1">
      <alignment horizontal="center" vertical="center"/>
    </xf>
    <xf numFmtId="0" fontId="7" fillId="0" borderId="36" xfId="0" applyFont="1" applyBorder="1" applyAlignment="1">
      <alignment horizontal="center" vertical="center"/>
    </xf>
    <xf numFmtId="0" fontId="7" fillId="6" borderId="18" xfId="0" applyFont="1" applyFill="1" applyBorder="1" applyAlignment="1">
      <alignment horizontal="center" vertical="center"/>
    </xf>
    <xf numFmtId="0" fontId="7" fillId="3" borderId="19" xfId="0" applyFont="1" applyFill="1" applyBorder="1" applyAlignment="1">
      <alignment horizontal="center" vertical="center"/>
    </xf>
    <xf numFmtId="10" fontId="10" fillId="0" borderId="0" xfId="0" applyNumberFormat="1" applyFont="1" applyAlignment="1">
      <alignment horizontal="right"/>
    </xf>
    <xf numFmtId="0" fontId="18" fillId="0" borderId="29" xfId="0" applyFont="1" applyBorder="1" applyAlignment="1">
      <alignment horizontal="center" vertical="center"/>
    </xf>
    <xf numFmtId="0" fontId="10" fillId="0" borderId="0" xfId="0" applyFont="1" applyAlignment="1">
      <alignment horizontal="left" vertical="top"/>
    </xf>
    <xf numFmtId="0" fontId="19" fillId="0" borderId="0" xfId="0" applyFont="1" applyAlignment="1">
      <alignment horizontal="center" vertical="center" wrapText="1"/>
    </xf>
    <xf numFmtId="0" fontId="12" fillId="3" borderId="39"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vertical="center"/>
    </xf>
    <xf numFmtId="2" fontId="13" fillId="0" borderId="0" xfId="0" applyNumberFormat="1" applyFont="1" applyAlignment="1">
      <alignment horizontal="center" vertical="center"/>
    </xf>
    <xf numFmtId="0" fontId="14" fillId="0" borderId="0" xfId="0" applyFont="1" applyAlignment="1">
      <alignment horizontal="center" vertical="center"/>
    </xf>
    <xf numFmtId="0" fontId="22" fillId="2" borderId="0" xfId="0" applyFont="1" applyFill="1" applyAlignment="1">
      <alignment horizontal="left" vertical="center" wrapText="1"/>
    </xf>
    <xf numFmtId="0" fontId="12" fillId="0" borderId="0" xfId="0" applyFont="1" applyAlignment="1">
      <alignment horizontal="left" vertical="center" wrapText="1"/>
    </xf>
    <xf numFmtId="0" fontId="16" fillId="0" borderId="3" xfId="0" applyFont="1" applyBorder="1" applyAlignment="1">
      <alignment horizontal="left" vertical="center" wrapText="1"/>
    </xf>
    <xf numFmtId="0" fontId="17" fillId="0" borderId="3" xfId="0" applyFont="1" applyBorder="1"/>
    <xf numFmtId="0" fontId="25" fillId="6" borderId="7" xfId="0" applyFont="1" applyFill="1" applyBorder="1"/>
    <xf numFmtId="0" fontId="23" fillId="3" borderId="10" xfId="0" applyFont="1" applyFill="1" applyBorder="1" applyAlignment="1">
      <alignment horizontal="left" vertical="center" wrapText="1"/>
    </xf>
    <xf numFmtId="0" fontId="25" fillId="6" borderId="13" xfId="0" applyFont="1" applyFill="1" applyBorder="1"/>
    <xf numFmtId="0" fontId="23" fillId="3" borderId="16" xfId="0" applyFont="1" applyFill="1" applyBorder="1" applyAlignment="1">
      <alignment horizontal="left" vertical="center" wrapText="1"/>
    </xf>
    <xf numFmtId="0" fontId="25" fillId="6" borderId="27" xfId="0" applyFont="1" applyFill="1" applyBorder="1"/>
    <xf numFmtId="0" fontId="23" fillId="3" borderId="19" xfId="0" applyFont="1" applyFill="1" applyBorder="1" applyAlignment="1">
      <alignment horizontal="left" vertical="center" wrapText="1"/>
    </xf>
    <xf numFmtId="0" fontId="23" fillId="2" borderId="0" xfId="0" applyFont="1" applyFill="1" applyAlignment="1">
      <alignment horizontal="left" vertical="center" wrapText="1"/>
    </xf>
    <xf numFmtId="0" fontId="24" fillId="0" borderId="0" xfId="0" applyFont="1" applyAlignment="1">
      <alignment horizontal="left" vertical="center" wrapText="1"/>
    </xf>
    <xf numFmtId="0" fontId="25" fillId="0" borderId="0" xfId="0" applyFont="1"/>
    <xf numFmtId="0" fontId="23" fillId="0" borderId="0" xfId="0" applyFont="1" applyAlignment="1">
      <alignment horizontal="left" vertical="center" wrapText="1"/>
    </xf>
    <xf numFmtId="2" fontId="18" fillId="0" borderId="16" xfId="0" applyNumberFormat="1" applyFont="1" applyBorder="1" applyAlignment="1">
      <alignment horizontal="center" vertical="center"/>
    </xf>
    <xf numFmtId="0" fontId="6" fillId="0" borderId="14" xfId="0" applyFont="1" applyBorder="1" applyAlignment="1">
      <alignment horizontal="right" vertical="center" wrapText="1"/>
    </xf>
    <xf numFmtId="0" fontId="9" fillId="0" borderId="0" xfId="0" applyFont="1" applyAlignment="1">
      <alignment horizontal="left" vertical="center" wrapText="1"/>
    </xf>
    <xf numFmtId="0" fontId="10" fillId="2" borderId="0" xfId="0" applyFont="1" applyFill="1" applyAlignment="1">
      <alignment horizontal="left"/>
    </xf>
    <xf numFmtId="0" fontId="29" fillId="2" borderId="0" xfId="0" applyFont="1" applyFill="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center" vertical="center" wrapText="1"/>
    </xf>
    <xf numFmtId="0" fontId="15" fillId="0" borderId="51" xfId="0" applyFont="1" applyBorder="1" applyAlignment="1">
      <alignment horizontal="center" vertical="center" wrapText="1"/>
    </xf>
    <xf numFmtId="2" fontId="18" fillId="0" borderId="4" xfId="0" applyNumberFormat="1" applyFont="1" applyBorder="1" applyAlignment="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6" fillId="4" borderId="1" xfId="0" applyFont="1" applyFill="1" applyBorder="1" applyAlignment="1">
      <alignment horizontal="center" vertical="center" wrapText="1"/>
    </xf>
    <xf numFmtId="0" fontId="25" fillId="0" borderId="12" xfId="0" applyFont="1" applyBorder="1" applyAlignment="1">
      <alignment horizontal="center" vertical="center"/>
    </xf>
    <xf numFmtId="164" fontId="25" fillId="0" borderId="12" xfId="0" applyNumberFormat="1" applyFont="1" applyBorder="1" applyAlignment="1">
      <alignment horizontal="center" vertical="center"/>
    </xf>
    <xf numFmtId="0" fontId="25" fillId="6" borderId="12" xfId="0" applyFont="1" applyFill="1" applyBorder="1" applyAlignment="1">
      <alignment horizontal="center" vertical="center"/>
    </xf>
    <xf numFmtId="0" fontId="25" fillId="3" borderId="16" xfId="0" applyFont="1" applyFill="1" applyBorder="1" applyAlignment="1">
      <alignment horizontal="center" vertical="center"/>
    </xf>
    <xf numFmtId="0" fontId="25" fillId="0" borderId="18" xfId="0" applyFont="1" applyBorder="1" applyAlignment="1">
      <alignment horizontal="center" vertical="center"/>
    </xf>
    <xf numFmtId="164" fontId="25" fillId="0" borderId="18" xfId="0" applyNumberFormat="1" applyFont="1" applyBorder="1" applyAlignment="1">
      <alignment horizontal="center" vertical="center"/>
    </xf>
    <xf numFmtId="0" fontId="25" fillId="6" borderId="18" xfId="0" applyFont="1" applyFill="1" applyBorder="1" applyAlignment="1">
      <alignment horizontal="center" vertical="center"/>
    </xf>
    <xf numFmtId="0" fontId="25" fillId="3" borderId="19" xfId="0" applyFont="1" applyFill="1" applyBorder="1" applyAlignment="1">
      <alignment horizontal="center" vertical="center"/>
    </xf>
    <xf numFmtId="0" fontId="7" fillId="2" borderId="0" xfId="0" applyFont="1" applyFill="1"/>
    <xf numFmtId="0" fontId="18" fillId="0" borderId="43" xfId="0" applyFont="1" applyBorder="1" applyAlignment="1">
      <alignment horizontal="center" vertical="center"/>
    </xf>
    <xf numFmtId="0" fontId="7" fillId="0" borderId="0" xfId="0" applyFont="1"/>
    <xf numFmtId="0" fontId="22" fillId="2" borderId="0" xfId="0" applyFont="1" applyFill="1"/>
    <xf numFmtId="0" fontId="30" fillId="2" borderId="0" xfId="0" applyFont="1" applyFill="1" applyAlignment="1">
      <alignment horizontal="left" vertical="center"/>
    </xf>
    <xf numFmtId="0" fontId="31" fillId="2" borderId="0" xfId="0" applyFont="1" applyFill="1" applyAlignment="1">
      <alignment horizontal="left" vertical="center"/>
    </xf>
    <xf numFmtId="0" fontId="7" fillId="0" borderId="39" xfId="0" applyFont="1" applyBorder="1" applyAlignment="1">
      <alignment horizontal="center" vertical="center"/>
    </xf>
    <xf numFmtId="2" fontId="18" fillId="0" borderId="39" xfId="0" applyNumberFormat="1" applyFont="1" applyBorder="1" applyAlignment="1">
      <alignment horizontal="center" vertical="center"/>
    </xf>
    <xf numFmtId="0" fontId="7" fillId="0" borderId="15" xfId="0" applyFont="1" applyBorder="1" applyAlignment="1">
      <alignment horizontal="center" vertical="center"/>
    </xf>
    <xf numFmtId="0" fontId="7" fillId="0" borderId="28" xfId="0" applyFont="1" applyBorder="1" applyAlignment="1">
      <alignment horizontal="center" vertical="center"/>
    </xf>
    <xf numFmtId="2" fontId="18" fillId="0" borderId="19" xfId="0" applyNumberFormat="1" applyFont="1" applyBorder="1" applyAlignment="1">
      <alignment horizontal="center" vertical="center"/>
    </xf>
    <xf numFmtId="0" fontId="10" fillId="2" borderId="0" xfId="0" applyFont="1" applyFill="1"/>
    <xf numFmtId="0" fontId="34" fillId="0" borderId="0" xfId="0" applyFont="1"/>
    <xf numFmtId="0" fontId="34" fillId="0" borderId="40" xfId="0" applyFont="1" applyBorder="1"/>
    <xf numFmtId="0" fontId="32" fillId="0" borderId="3" xfId="0" applyFont="1" applyBorder="1" applyAlignment="1">
      <alignment horizontal="center" vertical="center" wrapText="1"/>
    </xf>
    <xf numFmtId="0" fontId="32" fillId="0" borderId="0" xfId="0" applyFont="1" applyAlignment="1">
      <alignment horizontal="center" vertical="center" wrapText="1"/>
    </xf>
    <xf numFmtId="0" fontId="6" fillId="4" borderId="4" xfId="0" applyFont="1" applyFill="1" applyBorder="1" applyAlignment="1">
      <alignment horizontal="center" vertical="center" wrapText="1"/>
    </xf>
    <xf numFmtId="0" fontId="7" fillId="0" borderId="5" xfId="0" applyFont="1" applyBorder="1" applyAlignment="1">
      <alignment horizontal="center" vertical="center"/>
    </xf>
    <xf numFmtId="164" fontId="10" fillId="0" borderId="6" xfId="0" applyNumberFormat="1" applyFont="1" applyBorder="1" applyAlignment="1">
      <alignment horizontal="center" vertical="center"/>
    </xf>
    <xf numFmtId="0" fontId="7" fillId="3" borderId="10" xfId="0" applyFont="1" applyFill="1" applyBorder="1" applyAlignment="1">
      <alignment horizontal="center" vertical="center"/>
    </xf>
    <xf numFmtId="164" fontId="10" fillId="0" borderId="12" xfId="0" applyNumberFormat="1" applyFont="1" applyBorder="1" applyAlignment="1">
      <alignment horizontal="center" vertical="center"/>
    </xf>
    <xf numFmtId="164" fontId="10" fillId="0" borderId="18" xfId="0" applyNumberFormat="1" applyFont="1" applyBorder="1" applyAlignment="1">
      <alignment horizontal="center" vertical="center"/>
    </xf>
    <xf numFmtId="0" fontId="9" fillId="0" borderId="0" xfId="0" applyFont="1" applyAlignment="1">
      <alignment horizontal="center" vertical="center"/>
    </xf>
    <xf numFmtId="164" fontId="10" fillId="0" borderId="0" xfId="0" applyNumberFormat="1" applyFont="1" applyAlignment="1">
      <alignment horizontal="center" vertical="center"/>
    </xf>
    <xf numFmtId="0" fontId="1" fillId="2" borderId="0" xfId="0" applyFont="1" applyFill="1" applyAlignment="1">
      <alignment horizontal="left"/>
    </xf>
    <xf numFmtId="0" fontId="0" fillId="0" borderId="0" xfId="0"/>
    <xf numFmtId="0" fontId="4" fillId="2" borderId="0" xfId="0" applyFont="1" applyFill="1" applyAlignment="1">
      <alignment horizontal="left"/>
    </xf>
    <xf numFmtId="0" fontId="5" fillId="2" borderId="0" xfId="0" applyFont="1" applyFill="1" applyAlignment="1">
      <alignment horizontal="left" vertical="top"/>
    </xf>
    <xf numFmtId="0" fontId="4" fillId="2" borderId="0" xfId="0" applyFont="1" applyFill="1" applyAlignment="1">
      <alignment horizontal="left" vertical="top"/>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8" fillId="2" borderId="0" xfId="0" applyFont="1" applyFill="1" applyAlignment="1">
      <alignment horizontal="left" vertical="center"/>
    </xf>
    <xf numFmtId="0" fontId="9" fillId="0" borderId="0" xfId="0" applyFont="1"/>
    <xf numFmtId="165" fontId="6" fillId="2" borderId="7" xfId="0" applyNumberFormat="1" applyFont="1" applyFill="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0" fontId="6" fillId="4" borderId="11" xfId="0" applyFont="1" applyFill="1" applyBorder="1" applyAlignment="1">
      <alignment vertical="center"/>
    </xf>
    <xf numFmtId="0" fontId="9" fillId="4" borderId="12" xfId="0" applyFont="1" applyFill="1" applyBorder="1" applyAlignment="1">
      <alignment vertical="center"/>
    </xf>
    <xf numFmtId="0" fontId="7" fillId="0" borderId="13" xfId="0" applyFont="1" applyBorder="1" applyAlignment="1">
      <alignment horizontal="left" vertical="center"/>
    </xf>
    <xf numFmtId="0" fontId="9" fillId="0" borderId="14" xfId="0" applyFont="1" applyBorder="1" applyAlignment="1">
      <alignment vertical="center"/>
    </xf>
    <xf numFmtId="0" fontId="9" fillId="0" borderId="15" xfId="0" applyFont="1" applyBorder="1" applyAlignment="1">
      <alignment vertical="center"/>
    </xf>
    <xf numFmtId="0" fontId="7" fillId="3" borderId="12" xfId="0" applyFont="1" applyFill="1" applyBorder="1" applyAlignment="1">
      <alignment horizontal="center" vertical="center"/>
    </xf>
    <xf numFmtId="0" fontId="7" fillId="3" borderId="16" xfId="0" applyFont="1" applyFill="1" applyBorder="1" applyAlignment="1">
      <alignment horizontal="center" vertical="center"/>
    </xf>
    <xf numFmtId="0" fontId="6" fillId="4" borderId="17" xfId="0" applyFont="1" applyFill="1" applyBorder="1" applyAlignment="1">
      <alignment horizontal="left" vertical="center"/>
    </xf>
    <xf numFmtId="0" fontId="6" fillId="4" borderId="18" xfId="0" applyFont="1" applyFill="1" applyBorder="1" applyAlignment="1">
      <alignment horizontal="left" vertical="center"/>
    </xf>
    <xf numFmtId="0" fontId="9" fillId="4" borderId="18" xfId="0" applyFont="1" applyFill="1" applyBorder="1" applyAlignment="1">
      <alignment vertical="center"/>
    </xf>
    <xf numFmtId="0" fontId="6" fillId="2" borderId="3" xfId="0" applyFont="1" applyFill="1" applyBorder="1" applyAlignment="1">
      <alignment horizontal="left" vertical="center"/>
    </xf>
    <xf numFmtId="0" fontId="9" fillId="0" borderId="3" xfId="0" applyFont="1" applyBorder="1" applyAlignment="1">
      <alignment vertical="center"/>
    </xf>
    <xf numFmtId="0" fontId="6" fillId="4" borderId="1" xfId="0" applyFont="1" applyFill="1" applyBorder="1" applyAlignment="1">
      <alignment horizontal="left" vertical="center"/>
    </xf>
    <xf numFmtId="0" fontId="6" fillId="4" borderId="20" xfId="0" applyFont="1" applyFill="1" applyBorder="1" applyAlignment="1">
      <alignment horizontal="left" vertical="center"/>
    </xf>
    <xf numFmtId="0" fontId="9" fillId="4" borderId="20" xfId="0" applyFont="1" applyFill="1" applyBorder="1" applyAlignment="1">
      <alignment vertical="center"/>
    </xf>
    <xf numFmtId="165" fontId="6" fillId="2" borderId="2" xfId="0" applyNumberFormat="1" applyFont="1" applyFill="1" applyBorder="1" applyAlignment="1">
      <alignment horizontal="center" vertical="center"/>
    </xf>
    <xf numFmtId="0" fontId="9" fillId="0" borderId="21" xfId="0" applyFont="1" applyBorder="1" applyAlignment="1">
      <alignment vertical="center"/>
    </xf>
    <xf numFmtId="0" fontId="6" fillId="4" borderId="5" xfId="0" applyFont="1" applyFill="1" applyBorder="1" applyAlignment="1">
      <alignment horizontal="left" vertical="center"/>
    </xf>
    <xf numFmtId="0" fontId="6" fillId="4" borderId="6" xfId="0" applyFont="1" applyFill="1" applyBorder="1" applyAlignment="1">
      <alignment horizontal="left" vertical="center"/>
    </xf>
    <xf numFmtId="0" fontId="9" fillId="4" borderId="6" xfId="0" applyFont="1" applyFill="1" applyBorder="1" applyAlignment="1">
      <alignment vertical="center"/>
    </xf>
    <xf numFmtId="165" fontId="6" fillId="2" borderId="23" xfId="0" applyNumberFormat="1" applyFont="1" applyFill="1" applyBorder="1" applyAlignment="1">
      <alignment horizontal="center" vertical="center"/>
    </xf>
    <xf numFmtId="0" fontId="9" fillId="0" borderId="24" xfId="0" applyFont="1" applyBorder="1" applyAlignment="1">
      <alignment vertical="center"/>
    </xf>
    <xf numFmtId="0" fontId="9" fillId="0" borderId="25" xfId="0" applyFont="1" applyBorder="1" applyAlignment="1">
      <alignment vertical="center"/>
    </xf>
    <xf numFmtId="0" fontId="12" fillId="2" borderId="0" xfId="0" applyFont="1" applyFill="1" applyAlignment="1">
      <alignment horizontal="left" vertical="center" wrapText="1"/>
    </xf>
    <xf numFmtId="0" fontId="6" fillId="0" borderId="7" xfId="0" applyFont="1" applyBorder="1" applyAlignment="1">
      <alignment horizontal="center" vertical="center" wrapText="1"/>
    </xf>
    <xf numFmtId="0" fontId="9" fillId="0" borderId="9"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3" fillId="5" borderId="7" xfId="0" applyFont="1" applyFill="1" applyBorder="1" applyAlignment="1">
      <alignment horizontal="center" vertical="center"/>
    </xf>
    <xf numFmtId="0" fontId="14" fillId="5" borderId="9" xfId="0" applyFont="1" applyFill="1" applyBorder="1" applyAlignment="1">
      <alignment horizontal="center"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7"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0" fillId="5" borderId="13" xfId="0" applyFont="1" applyFill="1" applyBorder="1"/>
    <xf numFmtId="0" fontId="9" fillId="5" borderId="15" xfId="0" applyFont="1" applyFill="1" applyBorder="1"/>
    <xf numFmtId="0" fontId="6" fillId="0" borderId="17" xfId="0" applyFont="1" applyBorder="1" applyAlignment="1">
      <alignment vertical="center" wrapText="1"/>
    </xf>
    <xf numFmtId="0" fontId="6" fillId="0" borderId="18" xfId="0" applyFont="1" applyBorder="1" applyAlignment="1">
      <alignment vertical="center" wrapText="1"/>
    </xf>
    <xf numFmtId="0" fontId="7"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0" fillId="5" borderId="27" xfId="0" applyFont="1" applyFill="1" applyBorder="1"/>
    <xf numFmtId="0" fontId="9" fillId="5" borderId="28" xfId="0" applyFont="1" applyFill="1" applyBorder="1"/>
    <xf numFmtId="0" fontId="16" fillId="5" borderId="29" xfId="0" applyFont="1" applyFill="1" applyBorder="1" applyAlignment="1">
      <alignment horizontal="left" vertical="center" wrapText="1"/>
    </xf>
    <xf numFmtId="0" fontId="17" fillId="5" borderId="3" xfId="0" applyFont="1" applyFill="1" applyBorder="1"/>
    <xf numFmtId="0" fontId="17" fillId="5" borderId="4" xfId="0" applyFont="1" applyFill="1" applyBorder="1"/>
    <xf numFmtId="0" fontId="6" fillId="4" borderId="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7" fillId="0" borderId="35" xfId="0" applyFont="1" applyBorder="1" applyAlignment="1">
      <alignment horizontal="center" vertical="center"/>
    </xf>
    <xf numFmtId="0" fontId="10" fillId="2" borderId="0" xfId="0" applyFont="1" applyFill="1" applyAlignment="1">
      <alignment horizontal="center"/>
    </xf>
    <xf numFmtId="0" fontId="12" fillId="2" borderId="0" xfId="0" applyFont="1" applyFill="1" applyAlignment="1">
      <alignment horizontal="left" vertical="center"/>
    </xf>
    <xf numFmtId="0" fontId="19" fillId="0" borderId="26"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42" xfId="0" applyFont="1" applyBorder="1" applyAlignment="1">
      <alignment horizontal="center" vertical="center" wrapText="1"/>
    </xf>
    <xf numFmtId="0" fontId="10" fillId="0" borderId="37" xfId="0" applyFont="1" applyBorder="1" applyAlignment="1">
      <alignment horizontal="left" vertical="top"/>
    </xf>
    <xf numFmtId="0" fontId="9" fillId="0" borderId="38" xfId="0" applyFont="1" applyBorder="1" applyAlignment="1">
      <alignment horizontal="left" vertical="top"/>
    </xf>
    <xf numFmtId="0" fontId="9" fillId="0" borderId="39" xfId="0" applyFont="1" applyBorder="1" applyAlignment="1">
      <alignment horizontal="left" vertical="top"/>
    </xf>
    <xf numFmtId="0" fontId="9" fillId="0" borderId="40" xfId="0" applyFont="1" applyBorder="1" applyAlignment="1">
      <alignment horizontal="left" vertical="top"/>
    </xf>
    <xf numFmtId="0" fontId="9" fillId="0" borderId="0" xfId="0" applyFont="1" applyAlignment="1">
      <alignment horizontal="left" vertical="top"/>
    </xf>
    <xf numFmtId="0" fontId="9" fillId="0" borderId="41" xfId="0" applyFont="1" applyBorder="1" applyAlignment="1">
      <alignment horizontal="left" vertical="top"/>
    </xf>
    <xf numFmtId="0" fontId="9" fillId="0" borderId="43" xfId="0" applyFont="1" applyBorder="1" applyAlignment="1">
      <alignment horizontal="left" vertical="top"/>
    </xf>
    <xf numFmtId="0" fontId="9" fillId="0" borderId="24" xfId="0" applyFont="1" applyBorder="1" applyAlignment="1">
      <alignment horizontal="left" vertical="top"/>
    </xf>
    <xf numFmtId="0" fontId="9" fillId="0" borderId="25" xfId="0" applyFont="1" applyBorder="1" applyAlignment="1">
      <alignment horizontal="left" vertical="top"/>
    </xf>
    <xf numFmtId="0" fontId="6" fillId="4" borderId="29"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4" borderId="2" xfId="0" applyFont="1" applyFill="1" applyBorder="1" applyAlignment="1">
      <alignment horizontal="center" vertical="center" wrapText="1"/>
    </xf>
    <xf numFmtId="0" fontId="9" fillId="0" borderId="21" xfId="0" applyFont="1" applyBorder="1" applyAlignment="1">
      <alignment horizontal="center" vertical="center" wrapText="1"/>
    </xf>
    <xf numFmtId="0" fontId="12" fillId="2" borderId="26"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44" xfId="0" applyFont="1" applyBorder="1" applyAlignment="1">
      <alignment horizontal="left" vertical="center" wrapText="1"/>
    </xf>
    <xf numFmtId="0" fontId="12" fillId="2" borderId="45" xfId="0" applyFont="1" applyFill="1" applyBorder="1" applyAlignment="1">
      <alignment horizontal="left" vertical="center" wrapText="1"/>
    </xf>
    <xf numFmtId="0" fontId="9" fillId="0" borderId="45" xfId="0" applyFont="1" applyBorder="1" applyAlignment="1">
      <alignment horizontal="left" vertical="center" wrapText="1"/>
    </xf>
    <xf numFmtId="0" fontId="12" fillId="2" borderId="7"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34" xfId="0" applyFont="1" applyBorder="1" applyAlignment="1">
      <alignment horizontal="left" vertical="center" wrapText="1"/>
    </xf>
    <xf numFmtId="0" fontId="12" fillId="2" borderId="12" xfId="0" applyFont="1" applyFill="1" applyBorder="1" applyAlignment="1">
      <alignment horizontal="left" vertical="center" wrapText="1"/>
    </xf>
    <xf numFmtId="0" fontId="9" fillId="0" borderId="12" xfId="0" applyFont="1" applyBorder="1" applyAlignment="1">
      <alignment horizontal="left" vertical="center" wrapText="1"/>
    </xf>
    <xf numFmtId="0" fontId="10" fillId="2" borderId="13" xfId="0" applyFont="1" applyFill="1" applyBorder="1"/>
    <xf numFmtId="0" fontId="9" fillId="0" borderId="14" xfId="0" applyFont="1" applyBorder="1"/>
    <xf numFmtId="0" fontId="9" fillId="0" borderId="34" xfId="0" applyFont="1" applyBorder="1"/>
    <xf numFmtId="0" fontId="12" fillId="2" borderId="42" xfId="0" applyFont="1" applyFill="1" applyBorder="1" applyAlignment="1">
      <alignment horizontal="left" vertical="center" wrapText="1"/>
    </xf>
    <xf numFmtId="0" fontId="9" fillId="0" borderId="35" xfId="0" applyFont="1" applyBorder="1" applyAlignment="1">
      <alignment horizontal="left" vertical="center" wrapText="1"/>
    </xf>
    <xf numFmtId="0" fontId="9" fillId="0" borderId="46" xfId="0" applyFont="1" applyBorder="1" applyAlignment="1">
      <alignment horizontal="left" vertical="center" wrapText="1"/>
    </xf>
    <xf numFmtId="0" fontId="12" fillId="2" borderId="18" xfId="0" applyFont="1" applyFill="1" applyBorder="1" applyAlignment="1">
      <alignment horizontal="left" vertical="center" wrapText="1"/>
    </xf>
    <xf numFmtId="0" fontId="9" fillId="0" borderId="18" xfId="0" applyFont="1" applyBorder="1" applyAlignment="1">
      <alignment horizontal="left" vertical="center" wrapText="1"/>
    </xf>
    <xf numFmtId="0" fontId="12" fillId="2" borderId="27" xfId="0" applyFont="1" applyFill="1" applyBorder="1" applyAlignment="1">
      <alignment horizontal="left" vertical="center" wrapText="1"/>
    </xf>
    <xf numFmtId="0" fontId="20" fillId="2" borderId="0" xfId="0" applyFont="1" applyFill="1" applyAlignment="1">
      <alignment horizontal="left" vertical="center" wrapText="1"/>
    </xf>
    <xf numFmtId="0" fontId="9" fillId="0" borderId="0" xfId="0" applyFont="1" applyAlignment="1">
      <alignment wrapText="1"/>
    </xf>
    <xf numFmtId="0" fontId="6" fillId="0" borderId="29" xfId="0" applyFont="1" applyBorder="1" applyAlignment="1">
      <alignment vertical="center"/>
    </xf>
    <xf numFmtId="2" fontId="13" fillId="5" borderId="2" xfId="0" applyNumberFormat="1" applyFont="1" applyFill="1" applyBorder="1" applyAlignment="1">
      <alignment horizontal="center" vertical="center"/>
    </xf>
    <xf numFmtId="0" fontId="14" fillId="5" borderId="3" xfId="0" applyFont="1" applyFill="1" applyBorder="1" applyAlignment="1">
      <alignment horizontal="center" vertical="center"/>
    </xf>
    <xf numFmtId="0" fontId="9" fillId="0" borderId="3" xfId="0" applyFont="1" applyBorder="1"/>
    <xf numFmtId="0" fontId="9" fillId="0" borderId="4" xfId="0" applyFont="1" applyBorder="1"/>
    <xf numFmtId="0" fontId="21" fillId="2" borderId="0" xfId="0" applyFont="1" applyFill="1" applyAlignment="1">
      <alignment horizontal="left" vertical="center"/>
    </xf>
    <xf numFmtId="0" fontId="22" fillId="2" borderId="0" xfId="0" applyFont="1" applyFill="1" applyAlignment="1">
      <alignment horizontal="left" vertical="center" wrapText="1"/>
    </xf>
    <xf numFmtId="0" fontId="23" fillId="2" borderId="26" xfId="0" applyFont="1" applyFill="1" applyBorder="1" applyAlignment="1">
      <alignment horizontal="left" vertical="center" wrapText="1"/>
    </xf>
    <xf numFmtId="0" fontId="24" fillId="0" borderId="8" xfId="0" applyFont="1" applyBorder="1" applyAlignment="1">
      <alignment horizontal="left" vertical="center" wrapText="1"/>
    </xf>
    <xf numFmtId="0" fontId="23" fillId="2" borderId="6" xfId="0" applyFont="1" applyFill="1" applyBorder="1" applyAlignment="1">
      <alignment horizontal="left" vertical="center" wrapText="1"/>
    </xf>
    <xf numFmtId="0" fontId="24" fillId="0" borderId="6" xfId="0" applyFont="1" applyBorder="1" applyAlignment="1">
      <alignment horizontal="left" vertical="center" wrapText="1"/>
    </xf>
    <xf numFmtId="0" fontId="23" fillId="2" borderId="7" xfId="0" applyFont="1" applyFill="1" applyBorder="1" applyAlignment="1">
      <alignment horizontal="left" vertical="center" wrapText="1"/>
    </xf>
    <xf numFmtId="0" fontId="24" fillId="0" borderId="44" xfId="0" applyFont="1" applyBorder="1" applyAlignment="1">
      <alignment horizontal="left" vertical="center" wrapText="1"/>
    </xf>
    <xf numFmtId="0" fontId="23" fillId="2" borderId="33" xfId="0" applyFont="1" applyFill="1" applyBorder="1" applyAlignment="1">
      <alignment horizontal="left" vertical="center" wrapText="1"/>
    </xf>
    <xf numFmtId="0" fontId="24" fillId="0" borderId="14" xfId="0" applyFont="1" applyBorder="1" applyAlignment="1">
      <alignment horizontal="left" vertical="center" wrapText="1"/>
    </xf>
    <xf numFmtId="0" fontId="23" fillId="2" borderId="12" xfId="0" applyFont="1" applyFill="1" applyBorder="1" applyAlignment="1">
      <alignment horizontal="left" vertical="center" wrapText="1"/>
    </xf>
    <xf numFmtId="0" fontId="24" fillId="0" borderId="12" xfId="0" applyFont="1" applyBorder="1" applyAlignment="1">
      <alignment horizontal="left" vertical="center" wrapText="1"/>
    </xf>
    <xf numFmtId="0" fontId="23" fillId="2" borderId="13" xfId="0" applyFont="1" applyFill="1" applyBorder="1" applyAlignment="1">
      <alignment horizontal="left" vertical="center" wrapText="1"/>
    </xf>
    <xf numFmtId="0" fontId="24" fillId="0" borderId="34" xfId="0" applyFont="1" applyBorder="1" applyAlignment="1">
      <alignment horizontal="left" vertical="center" wrapText="1"/>
    </xf>
    <xf numFmtId="0" fontId="23" fillId="2" borderId="42" xfId="0" applyFont="1" applyFill="1" applyBorder="1" applyAlignment="1">
      <alignment horizontal="left" vertical="center" wrapText="1"/>
    </xf>
    <xf numFmtId="0" fontId="24" fillId="0" borderId="35" xfId="0" applyFont="1" applyBorder="1" applyAlignment="1">
      <alignment horizontal="left" vertical="center" wrapText="1"/>
    </xf>
    <xf numFmtId="0" fontId="23" fillId="2" borderId="18" xfId="0" applyFont="1" applyFill="1" applyBorder="1" applyAlignment="1">
      <alignment horizontal="left" vertical="center" wrapText="1"/>
    </xf>
    <xf numFmtId="0" fontId="24" fillId="0" borderId="18" xfId="0" applyFont="1" applyBorder="1" applyAlignment="1">
      <alignment horizontal="left" vertical="center" wrapText="1"/>
    </xf>
    <xf numFmtId="0" fontId="23" fillId="2" borderId="27" xfId="0" applyFont="1" applyFill="1" applyBorder="1" applyAlignment="1">
      <alignment horizontal="left" vertical="center" wrapText="1"/>
    </xf>
    <xf numFmtId="0" fontId="24" fillId="0" borderId="46" xfId="0" applyFont="1" applyBorder="1" applyAlignment="1">
      <alignment horizontal="left" vertical="center" wrapText="1"/>
    </xf>
    <xf numFmtId="0" fontId="6" fillId="0" borderId="8" xfId="0" applyFont="1" applyBorder="1" applyAlignment="1">
      <alignment horizontal="center" vertical="center" wrapText="1"/>
    </xf>
    <xf numFmtId="2" fontId="13" fillId="5" borderId="6" xfId="0" applyNumberFormat="1" applyFont="1" applyFill="1" applyBorder="1" applyAlignment="1">
      <alignment horizontal="center" vertical="center"/>
    </xf>
    <xf numFmtId="0" fontId="14" fillId="5" borderId="10" xfId="0" applyFont="1" applyFill="1" applyBorder="1" applyAlignment="1">
      <alignment horizontal="center" vertical="center"/>
    </xf>
    <xf numFmtId="0" fontId="6" fillId="0" borderId="33" xfId="0" applyFont="1" applyBorder="1" applyAlignment="1">
      <alignment vertical="center" wrapText="1"/>
    </xf>
    <xf numFmtId="0" fontId="6" fillId="0" borderId="14" xfId="0" applyFont="1" applyBorder="1" applyAlignment="1">
      <alignment vertical="center" wrapText="1"/>
    </xf>
    <xf numFmtId="0" fontId="7" fillId="0" borderId="14" xfId="0" applyFont="1" applyBorder="1" applyAlignment="1">
      <alignment horizontal="center" vertical="center" wrapText="1"/>
    </xf>
    <xf numFmtId="2" fontId="18" fillId="0" borderId="12" xfId="0" applyNumberFormat="1" applyFont="1" applyBorder="1" applyAlignment="1">
      <alignment horizontal="center" vertical="center"/>
    </xf>
    <xf numFmtId="2" fontId="18" fillId="0" borderId="16" xfId="0" applyNumberFormat="1" applyFont="1" applyBorder="1" applyAlignment="1">
      <alignment horizontal="center" vertical="center"/>
    </xf>
    <xf numFmtId="2" fontId="26" fillId="5" borderId="12" xfId="0" applyNumberFormat="1" applyFont="1" applyFill="1" applyBorder="1" applyAlignment="1">
      <alignment horizontal="center" vertical="center"/>
    </xf>
    <xf numFmtId="0" fontId="27" fillId="5" borderId="16" xfId="0" applyFont="1" applyFill="1" applyBorder="1" applyAlignment="1">
      <alignment horizontal="center" vertical="center"/>
    </xf>
    <xf numFmtId="0" fontId="6"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0" borderId="40" xfId="0" applyFont="1" applyBorder="1" applyAlignment="1">
      <alignment horizontal="left" vertical="center" wrapText="1"/>
    </xf>
    <xf numFmtId="0" fontId="9" fillId="0" borderId="0" xfId="0" applyFont="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6" fillId="0" borderId="33" xfId="0" applyFont="1" applyBorder="1" applyAlignment="1">
      <alignment horizontal="left" vertical="center" wrapText="1"/>
    </xf>
    <xf numFmtId="2" fontId="26" fillId="5" borderId="13" xfId="0" applyNumberFormat="1" applyFont="1" applyFill="1" applyBorder="1" applyAlignment="1">
      <alignment horizontal="center" vertical="center"/>
    </xf>
    <xf numFmtId="0" fontId="9" fillId="0" borderId="15" xfId="0" applyFont="1" applyBorder="1" applyAlignment="1">
      <alignment horizontal="center" vertical="center"/>
    </xf>
    <xf numFmtId="0" fontId="6" fillId="0" borderId="42" xfId="0" applyFont="1" applyBorder="1" applyAlignment="1">
      <alignment horizontal="left" vertical="center" wrapText="1"/>
    </xf>
    <xf numFmtId="0" fontId="7" fillId="0" borderId="35" xfId="0" applyFont="1" applyBorder="1" applyAlignment="1">
      <alignment horizontal="center" vertical="center" wrapText="1"/>
    </xf>
    <xf numFmtId="2" fontId="26" fillId="5" borderId="18" xfId="0" applyNumberFormat="1" applyFont="1" applyFill="1" applyBorder="1" applyAlignment="1">
      <alignment horizontal="center" vertical="center"/>
    </xf>
    <xf numFmtId="0" fontId="27" fillId="5" borderId="19" xfId="0" applyFont="1" applyFill="1" applyBorder="1" applyAlignment="1">
      <alignment horizontal="center" vertical="center"/>
    </xf>
    <xf numFmtId="0" fontId="15" fillId="5" borderId="29" xfId="0" applyFont="1" applyFill="1" applyBorder="1" applyAlignment="1">
      <alignment horizontal="left" vertical="center" wrapText="1"/>
    </xf>
    <xf numFmtId="0" fontId="27" fillId="5" borderId="3" xfId="0" applyFont="1" applyFill="1" applyBorder="1" applyAlignment="1">
      <alignment horizontal="left"/>
    </xf>
    <xf numFmtId="0" fontId="27" fillId="5" borderId="4" xfId="0" applyFont="1" applyFill="1" applyBorder="1" applyAlignment="1">
      <alignment horizontal="left"/>
    </xf>
    <xf numFmtId="0" fontId="28" fillId="2" borderId="0" xfId="0" applyFont="1" applyFill="1" applyAlignment="1">
      <alignment horizontal="left" vertical="center"/>
    </xf>
    <xf numFmtId="0" fontId="15" fillId="0" borderId="29" xfId="0" applyFont="1" applyBorder="1" applyAlignment="1">
      <alignment horizontal="left" vertical="center" wrapText="1"/>
    </xf>
    <xf numFmtId="0" fontId="9" fillId="0" borderId="21" xfId="0" applyFont="1" applyBorder="1" applyAlignment="1">
      <alignment horizontal="left" vertical="center" wrapText="1"/>
    </xf>
    <xf numFmtId="0" fontId="27" fillId="0" borderId="21" xfId="0" applyFont="1" applyBorder="1" applyAlignment="1">
      <alignment horizontal="left" vertical="center" wrapText="1"/>
    </xf>
    <xf numFmtId="0" fontId="18" fillId="5" borderId="29" xfId="0" applyFont="1" applyFill="1" applyBorder="1" applyAlignment="1">
      <alignment horizontal="left" vertical="center" wrapText="1"/>
    </xf>
    <xf numFmtId="0" fontId="27" fillId="0" borderId="3" xfId="0" applyFont="1" applyBorder="1" applyAlignment="1">
      <alignment horizontal="left"/>
    </xf>
    <xf numFmtId="0" fontId="27" fillId="0" borderId="4" xfId="0" applyFont="1" applyBorder="1" applyAlignment="1">
      <alignment horizontal="left"/>
    </xf>
    <xf numFmtId="0" fontId="6" fillId="4" borderId="20" xfId="0" applyFont="1" applyFill="1" applyBorder="1" applyAlignment="1">
      <alignment horizontal="center" vertical="center" wrapText="1"/>
    </xf>
    <xf numFmtId="0" fontId="9" fillId="0" borderId="20" xfId="0" applyFont="1" applyBorder="1" applyAlignment="1">
      <alignment horizontal="center" vertical="center" wrapText="1"/>
    </xf>
    <xf numFmtId="0" fontId="25" fillId="0" borderId="12" xfId="0" applyFont="1" applyBorder="1" applyAlignment="1">
      <alignment horizontal="center" vertical="center"/>
    </xf>
    <xf numFmtId="0" fontId="24" fillId="0" borderId="12" xfId="0" applyFont="1" applyBorder="1" applyAlignment="1">
      <alignment horizontal="center" vertical="center"/>
    </xf>
    <xf numFmtId="0" fontId="25" fillId="0" borderId="7" xfId="0" applyFont="1" applyBorder="1" applyAlignment="1">
      <alignment horizontal="center" vertical="center"/>
    </xf>
    <xf numFmtId="0" fontId="24" fillId="0" borderId="8" xfId="0" applyFont="1" applyBorder="1" applyAlignment="1">
      <alignment horizontal="center" vertical="center"/>
    </xf>
    <xf numFmtId="0" fontId="24" fillId="0" borderId="44" xfId="0" applyFont="1" applyBorder="1" applyAlignment="1">
      <alignment horizontal="center" vertical="center"/>
    </xf>
    <xf numFmtId="0" fontId="25" fillId="0" borderId="12" xfId="0" applyFont="1" applyBorder="1" applyAlignment="1">
      <alignment vertical="center"/>
    </xf>
    <xf numFmtId="0" fontId="24" fillId="0" borderId="12" xfId="0" applyFont="1" applyBorder="1" applyAlignment="1">
      <alignment vertical="center"/>
    </xf>
    <xf numFmtId="0" fontId="25"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34" xfId="0" applyFont="1" applyBorder="1" applyAlignment="1">
      <alignment horizontal="center" vertical="center"/>
    </xf>
    <xf numFmtId="0" fontId="25" fillId="0" borderId="18" xfId="0" applyFont="1" applyBorder="1" applyAlignment="1">
      <alignment horizontal="center" vertical="center"/>
    </xf>
    <xf numFmtId="0" fontId="24" fillId="0" borderId="18" xfId="0" applyFont="1" applyBorder="1" applyAlignment="1">
      <alignment horizontal="center" vertical="center"/>
    </xf>
    <xf numFmtId="0" fontId="25" fillId="0" borderId="27" xfId="0" applyFont="1" applyBorder="1" applyAlignment="1">
      <alignment horizontal="center" vertical="center"/>
    </xf>
    <xf numFmtId="0" fontId="24" fillId="0" borderId="35" xfId="0" applyFont="1" applyBorder="1" applyAlignment="1">
      <alignment horizontal="center" vertical="center"/>
    </xf>
    <xf numFmtId="0" fontId="24" fillId="0" borderId="46" xfId="0" applyFont="1" applyBorder="1" applyAlignment="1">
      <alignment horizontal="center" vertical="center"/>
    </xf>
    <xf numFmtId="0" fontId="25" fillId="0" borderId="18" xfId="0" applyFont="1" applyBorder="1" applyAlignment="1">
      <alignment vertical="center"/>
    </xf>
    <xf numFmtId="0" fontId="24" fillId="0" borderId="18" xfId="0" applyFont="1" applyBorder="1" applyAlignment="1">
      <alignment vertical="center"/>
    </xf>
    <xf numFmtId="0" fontId="22" fillId="2" borderId="0" xfId="0" applyFont="1" applyFill="1"/>
    <xf numFmtId="0" fontId="15" fillId="0" borderId="52" xfId="0" applyFont="1" applyBorder="1" applyAlignment="1">
      <alignment horizontal="left" vertical="center" wrapText="1"/>
    </xf>
    <xf numFmtId="0" fontId="9" fillId="0" borderId="51" xfId="0" applyFont="1" applyBorder="1" applyAlignment="1">
      <alignment horizontal="left" vertical="center" wrapText="1"/>
    </xf>
    <xf numFmtId="0" fontId="9" fillId="0" borderId="53" xfId="0" applyFont="1" applyBorder="1" applyAlignment="1">
      <alignment horizontal="left" vertical="center" wrapText="1"/>
    </xf>
    <xf numFmtId="0" fontId="15" fillId="0" borderId="37" xfId="0" applyFont="1" applyBorder="1" applyAlignment="1">
      <alignment horizontal="left" vertical="center" wrapText="1"/>
    </xf>
    <xf numFmtId="0" fontId="9" fillId="0" borderId="38" xfId="0" applyFont="1" applyBorder="1"/>
    <xf numFmtId="0" fontId="9" fillId="0" borderId="39" xfId="0" applyFont="1" applyBorder="1"/>
    <xf numFmtId="0" fontId="9" fillId="0" borderId="40" xfId="0" applyFont="1" applyBorder="1"/>
    <xf numFmtId="0" fontId="9" fillId="0" borderId="41" xfId="0" applyFont="1" applyBorder="1"/>
    <xf numFmtId="0" fontId="9" fillId="0" borderId="43" xfId="0" applyFont="1" applyBorder="1"/>
    <xf numFmtId="0" fontId="9" fillId="0" borderId="24" xfId="0" applyFont="1" applyBorder="1"/>
    <xf numFmtId="0" fontId="9" fillId="0" borderId="25" xfId="0" applyFont="1" applyBorder="1"/>
    <xf numFmtId="0" fontId="15" fillId="0" borderId="38" xfId="0" applyFont="1" applyBorder="1" applyAlignment="1">
      <alignment horizontal="left" vertical="center" wrapText="1"/>
    </xf>
    <xf numFmtId="0" fontId="15" fillId="0" borderId="54" xfId="0" applyFont="1" applyBorder="1" applyAlignment="1">
      <alignment horizontal="left" vertical="center" wrapText="1"/>
    </xf>
    <xf numFmtId="0" fontId="15" fillId="0" borderId="45"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32" fillId="5" borderId="29" xfId="0"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5" fillId="0" borderId="42" xfId="0" applyFont="1" applyBorder="1" applyAlignment="1">
      <alignment horizontal="left" vertical="center" wrapText="1"/>
    </xf>
    <xf numFmtId="0" fontId="15" fillId="0" borderId="3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33" fillId="2" borderId="0" xfId="0" applyFont="1" applyFill="1" applyAlignment="1">
      <alignment horizontal="left" vertical="center" wrapText="1"/>
    </xf>
    <xf numFmtId="0" fontId="6" fillId="0" borderId="9" xfId="0" applyFont="1" applyBorder="1" applyAlignment="1">
      <alignment horizontal="center" vertical="center" wrapText="1"/>
    </xf>
    <xf numFmtId="0" fontId="6" fillId="0" borderId="26" xfId="0" applyFont="1" applyBorder="1" applyAlignment="1">
      <alignment horizontal="left" vertical="center" wrapText="1"/>
    </xf>
    <xf numFmtId="0" fontId="6" fillId="0" borderId="44" xfId="0" applyFont="1" applyBorder="1" applyAlignment="1">
      <alignment horizontal="left" vertical="center" wrapText="1"/>
    </xf>
    <xf numFmtId="0" fontId="6" fillId="5" borderId="7" xfId="0" applyFont="1" applyFill="1" applyBorder="1" applyAlignment="1">
      <alignment horizontal="left" vertical="center"/>
    </xf>
    <xf numFmtId="0" fontId="6" fillId="5" borderId="9" xfId="0" applyFont="1" applyFill="1" applyBorder="1" applyAlignment="1">
      <alignment horizontal="left" vertical="center"/>
    </xf>
    <xf numFmtId="0" fontId="16" fillId="5" borderId="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15" fillId="0" borderId="51" xfId="0" applyFont="1" applyBorder="1" applyAlignment="1">
      <alignment horizontal="left" vertical="center" wrapText="1"/>
    </xf>
    <xf numFmtId="0" fontId="15" fillId="0" borderId="53"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0" xfId="0" applyFont="1" applyAlignment="1">
      <alignment horizontal="left" vertical="center" wrapText="1"/>
    </xf>
    <xf numFmtId="0" fontId="15" fillId="0" borderId="41" xfId="0" applyFont="1" applyBorder="1" applyAlignment="1">
      <alignment horizontal="left" vertical="center" wrapText="1"/>
    </xf>
    <xf numFmtId="0" fontId="15" fillId="0" borderId="4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0" fillId="0" borderId="56" xfId="0" applyBorder="1" applyAlignment="1">
      <alignment horizontal="center" vertical="center" wrapText="1"/>
    </xf>
    <xf numFmtId="0" fontId="6" fillId="4" borderId="5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6" fillId="4" borderId="60" xfId="0" applyFont="1" applyFill="1" applyBorder="1" applyAlignment="1">
      <alignment horizontal="center" vertical="center" wrapText="1"/>
    </xf>
    <xf numFmtId="0" fontId="25" fillId="0" borderId="61" xfId="0" applyFont="1" applyBorder="1" applyAlignment="1" applyProtection="1">
      <alignment horizontal="center" vertical="center"/>
      <protection locked="0"/>
    </xf>
    <xf numFmtId="0" fontId="25" fillId="0" borderId="62" xfId="0" applyFont="1" applyBorder="1" applyAlignment="1" applyProtection="1">
      <alignment horizontal="center" vertical="center"/>
      <protection locked="0"/>
    </xf>
    <xf numFmtId="0" fontId="25" fillId="0" borderId="62" xfId="0" applyFont="1" applyBorder="1" applyAlignment="1" applyProtection="1">
      <alignment horizontal="center" vertical="center"/>
      <protection locked="0"/>
    </xf>
    <xf numFmtId="0" fontId="35" fillId="0" borderId="62" xfId="0" applyFont="1" applyBorder="1" applyAlignment="1">
      <alignment horizontal="center" vertical="center"/>
    </xf>
    <xf numFmtId="0" fontId="25" fillId="0" borderId="63" xfId="0" applyFont="1" applyBorder="1" applyAlignment="1" applyProtection="1">
      <alignment horizontal="center" vertical="center"/>
      <protection locked="0"/>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25" fillId="0" borderId="62" xfId="0" applyFont="1" applyBorder="1" applyAlignment="1" applyProtection="1">
      <alignment vertical="center"/>
      <protection locked="0"/>
    </xf>
    <xf numFmtId="0" fontId="35" fillId="0" borderId="62" xfId="0" applyFont="1" applyBorder="1" applyAlignment="1">
      <alignment vertical="center"/>
    </xf>
    <xf numFmtId="14" fontId="25" fillId="0" borderId="62" xfId="0" applyNumberFormat="1" applyFont="1" applyBorder="1" applyAlignment="1" applyProtection="1">
      <alignment horizontal="center" vertical="center"/>
      <protection locked="0"/>
    </xf>
    <xf numFmtId="0" fontId="25" fillId="6" borderId="62" xfId="0" applyFont="1" applyFill="1" applyBorder="1" applyAlignment="1" applyProtection="1">
      <alignment horizontal="center" vertical="center"/>
      <protection locked="0"/>
    </xf>
    <xf numFmtId="0" fontId="25" fillId="3" borderId="66" xfId="0" applyFont="1" applyFill="1" applyBorder="1" applyAlignment="1" applyProtection="1">
      <alignment horizontal="center" vertical="center"/>
      <protection locked="0"/>
    </xf>
    <xf numFmtId="0" fontId="25" fillId="0" borderId="67" xfId="0" applyFont="1" applyBorder="1" applyAlignment="1" applyProtection="1">
      <alignment horizontal="center" vertical="center"/>
      <protection locked="0"/>
    </xf>
    <xf numFmtId="0" fontId="35" fillId="0" borderId="68" xfId="0" applyFont="1" applyBorder="1" applyAlignment="1">
      <alignment horizontal="center" vertical="center"/>
    </xf>
    <xf numFmtId="0" fontId="35" fillId="0" borderId="69" xfId="0" applyFont="1" applyBorder="1" applyAlignment="1">
      <alignment horizontal="center" vertical="center"/>
    </xf>
    <xf numFmtId="0" fontId="25" fillId="0" borderId="70" xfId="0" applyFont="1" applyBorder="1" applyAlignment="1" applyProtection="1">
      <alignment horizontal="center" vertical="center"/>
      <protection locked="0"/>
    </xf>
    <xf numFmtId="0" fontId="25" fillId="0" borderId="70" xfId="0" applyFont="1" applyBorder="1" applyAlignment="1" applyProtection="1">
      <alignment horizontal="center" vertical="center"/>
      <protection locked="0"/>
    </xf>
    <xf numFmtId="0" fontId="35" fillId="0" borderId="70" xfId="0" applyFont="1" applyBorder="1" applyAlignment="1">
      <alignment horizontal="center" vertical="center"/>
    </xf>
    <xf numFmtId="0" fontId="25" fillId="0" borderId="71" xfId="0" applyFont="1" applyBorder="1" applyAlignment="1" applyProtection="1">
      <alignment horizontal="center" vertical="center"/>
      <protection locked="0"/>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25" fillId="0" borderId="70" xfId="0" applyFont="1" applyBorder="1" applyAlignment="1" applyProtection="1">
      <alignment vertical="center"/>
      <protection locked="0"/>
    </xf>
    <xf numFmtId="0" fontId="35" fillId="0" borderId="70" xfId="0" applyFont="1" applyBorder="1" applyAlignment="1">
      <alignment vertical="center"/>
    </xf>
    <xf numFmtId="14" fontId="25" fillId="0" borderId="70" xfId="0" applyNumberFormat="1" applyFont="1" applyBorder="1" applyAlignment="1" applyProtection="1">
      <alignment horizontal="center" vertical="center"/>
      <protection locked="0"/>
    </xf>
    <xf numFmtId="0" fontId="25" fillId="6" borderId="70" xfId="0" applyFont="1" applyFill="1" applyBorder="1" applyAlignment="1" applyProtection="1">
      <alignment horizontal="center" vertical="center"/>
      <protection locked="0"/>
    </xf>
    <xf numFmtId="0" fontId="25" fillId="3" borderId="74" xfId="0" applyFont="1" applyFill="1" applyBorder="1" applyAlignment="1" applyProtection="1">
      <alignment horizontal="center" vertical="center"/>
      <protection locked="0"/>
    </xf>
    <xf numFmtId="0" fontId="18" fillId="0" borderId="75" xfId="0" applyFont="1" applyBorder="1" applyAlignment="1">
      <alignment horizontal="center" vertical="center"/>
    </xf>
    <xf numFmtId="0" fontId="18" fillId="0" borderId="76" xfId="0" applyFont="1" applyBorder="1" applyAlignment="1">
      <alignment horizontal="center" vertical="center"/>
    </xf>
  </cellXfs>
  <cellStyles count="1">
    <cellStyle name="Normal" xfId="0" builtinId="0"/>
  </cellStyles>
  <dxfs count="132">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9" tint="-0.499984740745262"/>
      </font>
      <fill>
        <patternFill>
          <bgColor theme="9" tint="0.59996337778862885"/>
        </patternFill>
      </fill>
    </dxf>
    <dxf>
      <font>
        <color theme="4" tint="-0.24994659260841701"/>
      </font>
      <fill>
        <patternFill>
          <fgColor theme="8" tint="0.59996337778862885"/>
          <bgColor theme="8" tint="0.59996337778862885"/>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9" tint="-0.499984740745262"/>
      </font>
      <fill>
        <patternFill patternType="solid">
          <fgColor theme="9" tint="0.59996337778862885"/>
          <bgColor theme="9" tint="0.59996337778862885"/>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9" tint="-0.499984740745262"/>
      </font>
      <fill>
        <patternFill patternType="solid">
          <fgColor theme="9" tint="0.59996337778862885"/>
          <bgColor theme="9" tint="0.59996337778862885"/>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365BB7"/>
      </a:accent1>
      <a:accent2>
        <a:srgbClr val="E66826"/>
      </a:accent2>
      <a:accent3>
        <a:srgbClr val="949494"/>
      </a:accent3>
      <a:accent4>
        <a:srgbClr val="FDB506"/>
      </a:accent4>
      <a:accent5>
        <a:srgbClr val="4B87CB"/>
      </a:accent5>
      <a:accent6>
        <a:srgbClr val="60A038"/>
      </a:accent6>
      <a:hlink>
        <a:srgbClr val="0B4CB4"/>
      </a:hlink>
      <a:folHlink>
        <a:srgbClr val="0B4CB4"/>
      </a:folHlink>
    </a:clrScheme>
    <a:fontScheme name="Office">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17"/>
  <sheetViews>
    <sheetView showGridLines="0" tabSelected="1" workbookViewId="0">
      <selection activeCell="B137" sqref="B137"/>
    </sheetView>
  </sheetViews>
  <sheetFormatPr baseColWidth="10" defaultColWidth="8.83203125" defaultRowHeight="15" x14ac:dyDescent="0.2"/>
  <cols>
    <col min="1" max="1" width="1.83203125" customWidth="1"/>
    <col min="2" max="2" width="20.6640625" customWidth="1"/>
    <col min="3" max="4" width="11.5" customWidth="1"/>
    <col min="5" max="5" width="8.1640625" customWidth="1"/>
    <col min="6" max="6" width="12.6640625" customWidth="1"/>
    <col min="7" max="7" width="8" customWidth="1"/>
    <col min="8" max="8" width="6.5" customWidth="1"/>
    <col min="9" max="9" width="5.83203125" customWidth="1"/>
    <col min="10" max="10" width="9" customWidth="1"/>
    <col min="11" max="11" width="7.33203125" customWidth="1"/>
    <col min="12" max="12" width="6.5" customWidth="1"/>
    <col min="13" max="14" width="6.33203125" customWidth="1"/>
    <col min="15" max="15" width="21.6640625" customWidth="1"/>
    <col min="16" max="16" width="7" customWidth="1"/>
    <col min="17" max="17" width="10.6640625" customWidth="1"/>
    <col min="18" max="18" width="5.1640625" customWidth="1"/>
    <col min="19" max="19" width="4.6640625" customWidth="1"/>
    <col min="16377" max="16384" width="3.6640625" customWidth="1"/>
  </cols>
  <sheetData>
    <row r="1" spans="1:18" ht="58" customHeight="1" x14ac:dyDescent="0.3">
      <c r="B1" s="121" t="s">
        <v>0</v>
      </c>
      <c r="C1" s="122" t="s">
        <v>0</v>
      </c>
      <c r="D1" s="122" t="s">
        <v>0</v>
      </c>
      <c r="E1" s="122" t="s">
        <v>0</v>
      </c>
      <c r="F1" s="122" t="s">
        <v>0</v>
      </c>
      <c r="G1" s="122" t="s">
        <v>0</v>
      </c>
      <c r="H1" s="122" t="s">
        <v>0</v>
      </c>
      <c r="I1" s="122" t="s">
        <v>0</v>
      </c>
      <c r="P1" s="1" t="s">
        <v>1</v>
      </c>
      <c r="Q1" s="2"/>
    </row>
    <row r="2" spans="1:18" ht="47" customHeight="1" x14ac:dyDescent="0.4">
      <c r="B2" s="123" t="s">
        <v>2</v>
      </c>
      <c r="C2" s="123"/>
      <c r="D2" s="123"/>
      <c r="E2" s="123"/>
      <c r="F2" s="123"/>
      <c r="G2" s="123"/>
      <c r="H2" s="123"/>
      <c r="I2" s="123"/>
      <c r="J2" s="123"/>
      <c r="K2" s="123"/>
      <c r="L2" s="123"/>
      <c r="M2" s="123"/>
      <c r="N2" s="123"/>
      <c r="O2" s="123"/>
      <c r="P2" s="3"/>
      <c r="Q2" s="4"/>
    </row>
    <row r="3" spans="1:18" ht="48" customHeight="1" x14ac:dyDescent="0.2">
      <c r="B3" s="124" t="s">
        <v>3</v>
      </c>
      <c r="C3" s="125"/>
      <c r="D3" s="125"/>
      <c r="E3" s="125"/>
      <c r="F3" s="125"/>
      <c r="G3" s="125"/>
      <c r="H3" s="125"/>
      <c r="I3" s="125"/>
      <c r="J3" s="125"/>
      <c r="K3" s="125"/>
      <c r="L3" s="125"/>
      <c r="M3" s="125"/>
      <c r="N3" s="125"/>
      <c r="O3" s="125"/>
    </row>
    <row r="4" spans="1:18" ht="22" customHeight="1" x14ac:dyDescent="0.2">
      <c r="B4" s="5" t="s">
        <v>4</v>
      </c>
    </row>
    <row r="5" spans="1:18" ht="22" customHeight="1" x14ac:dyDescent="0.2"/>
    <row r="6" spans="1:18" ht="23" customHeight="1" x14ac:dyDescent="0.2">
      <c r="B6" s="6" t="s">
        <v>5</v>
      </c>
      <c r="C6" s="126"/>
      <c r="D6" s="127"/>
      <c r="E6" s="128"/>
      <c r="G6" s="6" t="s">
        <v>6</v>
      </c>
      <c r="H6" s="126"/>
      <c r="I6" s="127"/>
      <c r="J6" s="128"/>
      <c r="L6" s="6" t="s">
        <v>7</v>
      </c>
      <c r="M6" s="126"/>
      <c r="N6" s="127"/>
      <c r="O6" s="128"/>
    </row>
    <row r="7" spans="1:18" ht="21" customHeight="1" x14ac:dyDescent="0.2"/>
    <row r="8" spans="1:18" ht="38" customHeight="1" x14ac:dyDescent="0.2">
      <c r="B8" s="129" t="s">
        <v>8</v>
      </c>
      <c r="C8" s="129"/>
      <c r="D8" s="129"/>
      <c r="E8" s="129"/>
      <c r="F8" s="129"/>
      <c r="G8" s="129"/>
      <c r="H8" s="130"/>
    </row>
    <row r="9" spans="1:18" ht="23" customHeight="1" x14ac:dyDescent="0.2">
      <c r="A9" s="8"/>
      <c r="B9" s="8"/>
      <c r="C9" s="8"/>
      <c r="D9" s="8"/>
      <c r="E9" s="8"/>
      <c r="F9" s="8"/>
      <c r="G9" s="8"/>
      <c r="H9" s="8"/>
      <c r="I9" s="8"/>
      <c r="J9" s="8"/>
      <c r="K9" s="8"/>
      <c r="L9" s="8"/>
      <c r="M9" s="8"/>
      <c r="N9" s="8"/>
      <c r="O9" s="8"/>
      <c r="P9" s="8"/>
      <c r="Q9" s="8"/>
      <c r="R9" s="8"/>
    </row>
    <row r="10" spans="1:18" ht="23" customHeight="1" x14ac:dyDescent="0.2">
      <c r="A10" s="8"/>
      <c r="B10" s="9" t="s">
        <v>9</v>
      </c>
      <c r="C10" s="10"/>
      <c r="D10" s="10"/>
      <c r="E10" s="131">
        <v>45992</v>
      </c>
      <c r="F10" s="132"/>
      <c r="G10" s="132"/>
      <c r="H10" s="133"/>
      <c r="I10" s="11" t="s">
        <v>10</v>
      </c>
      <c r="J10" s="12"/>
      <c r="K10" s="8"/>
      <c r="L10" s="8"/>
      <c r="M10" s="8"/>
      <c r="N10" s="8"/>
      <c r="O10" s="8"/>
    </row>
    <row r="11" spans="1:18" ht="23" customHeight="1" x14ac:dyDescent="0.2">
      <c r="A11" s="8"/>
      <c r="B11" s="134" t="s">
        <v>11</v>
      </c>
      <c r="C11" s="135"/>
      <c r="D11" s="135"/>
      <c r="E11" s="136"/>
      <c r="F11" s="137"/>
      <c r="G11" s="137"/>
      <c r="H11" s="137"/>
      <c r="I11" s="137"/>
      <c r="J11" s="138"/>
      <c r="K11" s="8"/>
      <c r="L11" s="8"/>
      <c r="M11" s="8"/>
      <c r="N11" s="8"/>
    </row>
    <row r="12" spans="1:18" ht="23" customHeight="1" x14ac:dyDescent="0.2">
      <c r="A12" s="8"/>
      <c r="B12" s="13" t="s">
        <v>12</v>
      </c>
      <c r="C12" s="14"/>
      <c r="D12" s="14"/>
      <c r="E12" s="139"/>
      <c r="F12" s="139"/>
      <c r="G12" s="139"/>
      <c r="H12" s="139"/>
      <c r="I12" s="139"/>
      <c r="J12" s="140"/>
      <c r="K12" s="8"/>
      <c r="L12" s="8"/>
      <c r="M12" s="8"/>
      <c r="N12" s="8"/>
      <c r="O12" s="8"/>
    </row>
    <row r="13" spans="1:18" ht="23" customHeight="1" x14ac:dyDescent="0.2">
      <c r="A13" s="8"/>
      <c r="B13" s="141" t="s">
        <v>13</v>
      </c>
      <c r="C13" s="142"/>
      <c r="D13" s="143"/>
      <c r="E13" s="16"/>
      <c r="F13" s="17" t="s">
        <v>14</v>
      </c>
      <c r="G13" s="17"/>
      <c r="H13" s="16"/>
      <c r="I13" s="18" t="s">
        <v>10</v>
      </c>
      <c r="J13" s="19"/>
      <c r="K13" s="8"/>
      <c r="L13" s="8"/>
      <c r="M13" s="8"/>
      <c r="N13" s="8"/>
      <c r="O13" s="8"/>
    </row>
    <row r="14" spans="1:18" ht="23" customHeight="1" x14ac:dyDescent="0.2">
      <c r="A14" s="8"/>
      <c r="B14" s="144"/>
      <c r="C14" s="145"/>
      <c r="D14" s="145"/>
      <c r="E14" s="145"/>
      <c r="F14" s="145"/>
      <c r="G14" s="145"/>
      <c r="H14" s="145"/>
      <c r="I14" s="145"/>
      <c r="J14" s="145"/>
      <c r="K14" s="8"/>
      <c r="L14" s="8"/>
      <c r="M14" s="8"/>
      <c r="N14" s="8"/>
    </row>
    <row r="15" spans="1:18" ht="23" customHeight="1" x14ac:dyDescent="0.2">
      <c r="A15" s="8"/>
      <c r="B15" s="146" t="s">
        <v>15</v>
      </c>
      <c r="C15" s="147"/>
      <c r="D15" s="148"/>
      <c r="E15" s="20"/>
      <c r="F15" s="21" t="s">
        <v>16</v>
      </c>
      <c r="G15" s="149">
        <v>45992</v>
      </c>
      <c r="H15" s="150"/>
      <c r="I15" s="22" t="s">
        <v>10</v>
      </c>
      <c r="J15" s="23"/>
      <c r="K15" s="8"/>
      <c r="L15" s="8"/>
      <c r="M15" s="8"/>
      <c r="N15" s="8"/>
      <c r="O15" s="8"/>
    </row>
    <row r="16" spans="1:18" ht="23" customHeight="1" x14ac:dyDescent="0.2">
      <c r="A16" s="8"/>
      <c r="B16" s="144"/>
      <c r="C16" s="145"/>
      <c r="D16" s="145"/>
      <c r="E16" s="145"/>
      <c r="F16" s="145"/>
      <c r="G16" s="145"/>
      <c r="H16" s="145"/>
      <c r="I16" s="145"/>
      <c r="J16" s="145"/>
      <c r="K16" s="8"/>
      <c r="L16" s="8"/>
      <c r="M16" s="8"/>
      <c r="N16" s="8"/>
      <c r="O16" s="8"/>
    </row>
    <row r="17" spans="1:18" ht="23" customHeight="1" x14ac:dyDescent="0.2">
      <c r="A17" s="8"/>
      <c r="B17" s="151" t="s">
        <v>17</v>
      </c>
      <c r="C17" s="152"/>
      <c r="D17" s="153"/>
      <c r="E17" s="24"/>
      <c r="F17" s="10" t="s">
        <v>16</v>
      </c>
      <c r="G17" s="131">
        <v>45992</v>
      </c>
      <c r="H17" s="132"/>
      <c r="I17" s="132"/>
      <c r="J17" s="133"/>
      <c r="K17" s="8"/>
      <c r="L17" s="8"/>
      <c r="M17" s="8"/>
      <c r="N17" s="8"/>
      <c r="O17" s="8"/>
    </row>
    <row r="18" spans="1:18" ht="23" customHeight="1" x14ac:dyDescent="0.2">
      <c r="A18" s="8"/>
      <c r="B18" s="141" t="s">
        <v>18</v>
      </c>
      <c r="C18" s="143"/>
      <c r="D18" s="143"/>
      <c r="E18" s="16"/>
      <c r="F18" s="17" t="s">
        <v>16</v>
      </c>
      <c r="G18" s="154">
        <v>45992</v>
      </c>
      <c r="H18" s="155"/>
      <c r="I18" s="155"/>
      <c r="J18" s="156"/>
      <c r="K18" s="8"/>
      <c r="L18" s="8"/>
      <c r="M18" s="8"/>
      <c r="N18" s="8"/>
      <c r="O18" s="8"/>
    </row>
    <row r="19" spans="1:18" ht="23" customHeight="1" x14ac:dyDescent="0.2">
      <c r="A19" s="8"/>
      <c r="B19" s="141" t="s">
        <v>19</v>
      </c>
      <c r="C19" s="143"/>
      <c r="D19" s="143"/>
      <c r="E19" s="16"/>
      <c r="F19" s="17" t="s">
        <v>20</v>
      </c>
      <c r="G19" s="154">
        <v>45992</v>
      </c>
      <c r="H19" s="155"/>
      <c r="I19" s="155"/>
      <c r="J19" s="156"/>
      <c r="K19" s="8"/>
      <c r="L19" s="8"/>
      <c r="M19" s="8"/>
      <c r="N19" s="8"/>
      <c r="O19" s="8"/>
    </row>
    <row r="20" spans="1:18" x14ac:dyDescent="0.2">
      <c r="P20" s="25"/>
      <c r="Q20" s="25"/>
      <c r="R20" s="25"/>
    </row>
    <row r="22" spans="1:18" ht="38" customHeight="1" x14ac:dyDescent="0.2">
      <c r="B22" s="157" t="s">
        <v>21</v>
      </c>
      <c r="C22" s="157"/>
      <c r="D22" s="157"/>
      <c r="E22" s="157"/>
      <c r="F22" s="157"/>
      <c r="G22" s="157"/>
      <c r="H22" s="157"/>
      <c r="I22" s="157"/>
      <c r="J22" s="157"/>
      <c r="K22" s="157"/>
      <c r="L22" s="157"/>
      <c r="M22" s="157"/>
      <c r="N22" s="157"/>
      <c r="O22" s="157"/>
    </row>
    <row r="23" spans="1:18" ht="23" customHeight="1" x14ac:dyDescent="0.2"/>
    <row r="24" spans="1:18" ht="41" customHeight="1" x14ac:dyDescent="0.2">
      <c r="B24" s="129" t="s">
        <v>22</v>
      </c>
      <c r="C24" s="129"/>
      <c r="D24" s="129"/>
      <c r="E24" s="129"/>
      <c r="F24" s="129"/>
      <c r="G24" s="129"/>
      <c r="H24" s="129"/>
      <c r="I24" s="129"/>
      <c r="J24" s="129"/>
      <c r="N24" s="25"/>
      <c r="O24" s="25"/>
      <c r="P24" s="25"/>
      <c r="Q24" s="25"/>
      <c r="R24" s="25"/>
    </row>
    <row r="25" spans="1:18" ht="36" customHeight="1" x14ac:dyDescent="0.2">
      <c r="B25" s="27" t="s">
        <v>23</v>
      </c>
      <c r="C25" s="28"/>
      <c r="D25" s="28"/>
      <c r="E25" s="158" t="s">
        <v>24</v>
      </c>
      <c r="F25" s="159"/>
      <c r="G25" s="29"/>
      <c r="H25" s="29"/>
      <c r="I25" s="29"/>
      <c r="J25" s="160" t="s">
        <v>25</v>
      </c>
      <c r="K25" s="161"/>
      <c r="L25" s="162">
        <f>SUM(L32:L46)</f>
        <v>0</v>
      </c>
      <c r="M25" s="163"/>
      <c r="N25" s="25"/>
      <c r="O25" s="25"/>
      <c r="P25" s="25"/>
      <c r="Q25" s="25"/>
      <c r="R25" s="25"/>
    </row>
    <row r="26" spans="1:18" ht="38" customHeight="1" x14ac:dyDescent="0.2">
      <c r="B26" s="164" t="s">
        <v>26</v>
      </c>
      <c r="C26" s="165"/>
      <c r="D26" s="165"/>
      <c r="E26" s="166" t="s">
        <v>27</v>
      </c>
      <c r="F26" s="167"/>
      <c r="G26" s="25"/>
      <c r="H26" s="25"/>
      <c r="I26" s="25"/>
      <c r="J26" s="168" t="s">
        <v>28</v>
      </c>
      <c r="K26" s="169"/>
      <c r="L26" s="170"/>
      <c r="M26" s="171"/>
      <c r="N26" s="25"/>
      <c r="O26" s="25"/>
      <c r="P26" s="25"/>
      <c r="Q26" s="25"/>
      <c r="R26" s="25"/>
    </row>
    <row r="27" spans="1:18" ht="38" customHeight="1" x14ac:dyDescent="0.2">
      <c r="B27" s="172" t="s">
        <v>29</v>
      </c>
      <c r="C27" s="173"/>
      <c r="D27" s="173"/>
      <c r="E27" s="174" t="s">
        <v>30</v>
      </c>
      <c r="F27" s="175"/>
      <c r="G27" s="25"/>
      <c r="H27" s="25"/>
      <c r="I27" s="25"/>
      <c r="J27" s="176" t="s">
        <v>31</v>
      </c>
      <c r="K27" s="177"/>
      <c r="L27" s="178"/>
      <c r="M27" s="179"/>
      <c r="N27" s="25"/>
      <c r="O27" s="25"/>
      <c r="P27" s="25"/>
      <c r="Q27" s="25"/>
      <c r="R27" s="25"/>
    </row>
    <row r="28" spans="1:18" ht="11" customHeight="1" x14ac:dyDescent="0.2">
      <c r="B28" s="30"/>
      <c r="C28" s="30"/>
      <c r="D28" s="30"/>
      <c r="E28" s="31"/>
      <c r="F28" s="32"/>
      <c r="G28" s="25"/>
      <c r="H28" s="25"/>
      <c r="I28" s="25"/>
      <c r="J28" s="33"/>
      <c r="K28" s="33"/>
      <c r="L28" s="25"/>
      <c r="N28" s="25"/>
      <c r="O28" s="25"/>
      <c r="P28" s="25"/>
      <c r="Q28" s="25"/>
      <c r="R28" s="25"/>
    </row>
    <row r="29" spans="1:18" ht="38" customHeight="1" x14ac:dyDescent="0.2">
      <c r="B29" s="34"/>
      <c r="C29" s="34"/>
      <c r="D29" s="34"/>
      <c r="E29" s="31"/>
      <c r="F29" s="32"/>
      <c r="G29" s="25"/>
      <c r="H29" s="25"/>
      <c r="I29" s="25"/>
      <c r="J29" s="180" t="s">
        <v>32</v>
      </c>
      <c r="K29" s="181"/>
      <c r="L29" s="181"/>
      <c r="M29" s="182"/>
      <c r="N29" s="25"/>
      <c r="O29" s="25"/>
      <c r="P29" s="25"/>
      <c r="Q29" s="25"/>
      <c r="R29" s="25"/>
    </row>
    <row r="31" spans="1:18" ht="48" customHeight="1" x14ac:dyDescent="0.2">
      <c r="B31" s="183" t="s">
        <v>33</v>
      </c>
      <c r="C31" s="184"/>
      <c r="D31" s="184"/>
      <c r="E31" s="185" t="s">
        <v>34</v>
      </c>
      <c r="F31" s="186"/>
      <c r="G31" s="186"/>
      <c r="H31" s="35" t="s">
        <v>35</v>
      </c>
      <c r="I31" s="35" t="s">
        <v>36</v>
      </c>
      <c r="J31" s="35" t="s">
        <v>37</v>
      </c>
      <c r="K31" s="35" t="s">
        <v>38</v>
      </c>
      <c r="L31" s="35" t="s">
        <v>39</v>
      </c>
      <c r="M31" s="36" t="s">
        <v>10</v>
      </c>
      <c r="N31" s="25"/>
      <c r="O31" s="25"/>
      <c r="P31" s="25"/>
      <c r="Q31" s="25"/>
      <c r="R31" s="25"/>
    </row>
    <row r="32" spans="1:18" ht="23" customHeight="1" x14ac:dyDescent="0.2">
      <c r="B32" s="187"/>
      <c r="C32" s="188"/>
      <c r="D32" s="188"/>
      <c r="E32" s="189"/>
      <c r="F32" s="190"/>
      <c r="G32" s="190"/>
      <c r="H32" s="38"/>
      <c r="I32" s="39"/>
      <c r="J32" s="39"/>
      <c r="K32" s="37"/>
      <c r="L32" s="40"/>
      <c r="M32" s="41"/>
    </row>
    <row r="33" spans="2:13" ht="23" customHeight="1" x14ac:dyDescent="0.2">
      <c r="B33" s="191"/>
      <c r="C33" s="192"/>
      <c r="D33" s="192"/>
      <c r="E33" s="193"/>
      <c r="F33" s="194"/>
      <c r="G33" s="194"/>
      <c r="H33" s="43"/>
      <c r="I33" s="44"/>
      <c r="J33" s="44"/>
      <c r="K33" s="37"/>
      <c r="L33" s="45"/>
      <c r="M33" s="15"/>
    </row>
    <row r="34" spans="2:13" ht="23" customHeight="1" x14ac:dyDescent="0.2">
      <c r="B34" s="191"/>
      <c r="C34" s="192"/>
      <c r="D34" s="192"/>
      <c r="E34" s="193"/>
      <c r="F34" s="194"/>
      <c r="G34" s="194"/>
      <c r="H34" s="38"/>
      <c r="I34" s="39"/>
      <c r="J34" s="39"/>
      <c r="K34" s="37"/>
      <c r="L34" s="45"/>
      <c r="M34" s="15"/>
    </row>
    <row r="35" spans="2:13" ht="23" customHeight="1" x14ac:dyDescent="0.2">
      <c r="B35" s="191"/>
      <c r="C35" s="192"/>
      <c r="D35" s="192"/>
      <c r="E35" s="193"/>
      <c r="F35" s="194"/>
      <c r="G35" s="194"/>
      <c r="H35" s="43"/>
      <c r="I35" s="44"/>
      <c r="J35" s="44"/>
      <c r="K35" s="37"/>
      <c r="L35" s="45"/>
      <c r="M35" s="15"/>
    </row>
    <row r="36" spans="2:13" ht="23" customHeight="1" x14ac:dyDescent="0.2">
      <c r="B36" s="191"/>
      <c r="C36" s="192"/>
      <c r="D36" s="192"/>
      <c r="E36" s="193"/>
      <c r="F36" s="194"/>
      <c r="G36" s="194"/>
      <c r="H36" s="43"/>
      <c r="I36" s="44"/>
      <c r="J36" s="44"/>
      <c r="K36" s="37"/>
      <c r="L36" s="45"/>
      <c r="M36" s="15"/>
    </row>
    <row r="37" spans="2:13" ht="23" customHeight="1" x14ac:dyDescent="0.2">
      <c r="B37" s="195"/>
      <c r="C37" s="194"/>
      <c r="D37" s="196"/>
      <c r="E37" s="193"/>
      <c r="F37" s="194"/>
      <c r="G37" s="194"/>
      <c r="H37" s="43"/>
      <c r="I37" s="44"/>
      <c r="J37" s="44"/>
      <c r="K37" s="37"/>
      <c r="L37" s="45"/>
      <c r="M37" s="15"/>
    </row>
    <row r="38" spans="2:13" ht="23" customHeight="1" x14ac:dyDescent="0.2">
      <c r="B38" s="191"/>
      <c r="C38" s="192"/>
      <c r="D38" s="192"/>
      <c r="E38" s="193"/>
      <c r="F38" s="194"/>
      <c r="G38" s="194"/>
      <c r="H38" s="43"/>
      <c r="I38" s="44"/>
      <c r="J38" s="44"/>
      <c r="K38" s="37"/>
      <c r="L38" s="45"/>
      <c r="M38" s="15"/>
    </row>
    <row r="39" spans="2:13" ht="23" customHeight="1" x14ac:dyDescent="0.2">
      <c r="B39" s="195"/>
      <c r="C39" s="194"/>
      <c r="D39" s="196"/>
      <c r="E39" s="193"/>
      <c r="F39" s="194"/>
      <c r="G39" s="194"/>
      <c r="H39" s="43"/>
      <c r="I39" s="44"/>
      <c r="J39" s="44"/>
      <c r="K39" s="37"/>
      <c r="L39" s="45"/>
      <c r="M39" s="15"/>
    </row>
    <row r="40" spans="2:13" ht="23" customHeight="1" x14ac:dyDescent="0.2">
      <c r="B40" s="195"/>
      <c r="C40" s="194"/>
      <c r="D40" s="196"/>
      <c r="E40" s="193"/>
      <c r="F40" s="194"/>
      <c r="G40" s="194"/>
      <c r="H40" s="43"/>
      <c r="I40" s="44"/>
      <c r="J40" s="44"/>
      <c r="K40" s="37"/>
      <c r="L40" s="45"/>
      <c r="M40" s="15"/>
    </row>
    <row r="41" spans="2:13" ht="23" customHeight="1" x14ac:dyDescent="0.2">
      <c r="B41" s="195"/>
      <c r="C41" s="194"/>
      <c r="D41" s="196"/>
      <c r="E41" s="193"/>
      <c r="F41" s="194"/>
      <c r="G41" s="194"/>
      <c r="H41" s="43"/>
      <c r="I41" s="44"/>
      <c r="J41" s="44"/>
      <c r="K41" s="37"/>
      <c r="L41" s="45"/>
      <c r="M41" s="15"/>
    </row>
    <row r="42" spans="2:13" ht="23" customHeight="1" x14ac:dyDescent="0.2">
      <c r="B42" s="195"/>
      <c r="C42" s="194"/>
      <c r="D42" s="196"/>
      <c r="E42" s="193"/>
      <c r="F42" s="194"/>
      <c r="G42" s="194"/>
      <c r="H42" s="43"/>
      <c r="I42" s="44"/>
      <c r="J42" s="44"/>
      <c r="K42" s="37"/>
      <c r="L42" s="45"/>
      <c r="M42" s="15"/>
    </row>
    <row r="43" spans="2:13" ht="23" customHeight="1" x14ac:dyDescent="0.2">
      <c r="B43" s="195"/>
      <c r="C43" s="194"/>
      <c r="D43" s="196"/>
      <c r="E43" s="193"/>
      <c r="F43" s="194"/>
      <c r="G43" s="194"/>
      <c r="H43" s="43"/>
      <c r="I43" s="44"/>
      <c r="J43" s="44"/>
      <c r="K43" s="37"/>
      <c r="L43" s="45"/>
      <c r="M43" s="15"/>
    </row>
    <row r="44" spans="2:13" ht="23" customHeight="1" x14ac:dyDescent="0.2">
      <c r="B44" s="191"/>
      <c r="C44" s="192"/>
      <c r="D44" s="192"/>
      <c r="E44" s="193"/>
      <c r="F44" s="194"/>
      <c r="G44" s="194"/>
      <c r="H44" s="43"/>
      <c r="I44" s="44"/>
      <c r="J44" s="44"/>
      <c r="K44" s="37"/>
      <c r="L44" s="45"/>
      <c r="M44" s="15"/>
    </row>
    <row r="45" spans="2:13" ht="23" customHeight="1" x14ac:dyDescent="0.2">
      <c r="B45" s="191"/>
      <c r="C45" s="192"/>
      <c r="D45" s="192"/>
      <c r="E45" s="193"/>
      <c r="F45" s="194"/>
      <c r="G45" s="194"/>
      <c r="H45" s="43"/>
      <c r="I45" s="44"/>
      <c r="J45" s="44"/>
      <c r="K45" s="37"/>
      <c r="L45" s="45"/>
      <c r="M45" s="15"/>
    </row>
    <row r="46" spans="2:13" ht="23" customHeight="1" x14ac:dyDescent="0.2">
      <c r="B46" s="197"/>
      <c r="C46" s="198"/>
      <c r="D46" s="198"/>
      <c r="E46" s="199"/>
      <c r="F46" s="200"/>
      <c r="G46" s="200"/>
      <c r="H46" s="47"/>
      <c r="I46" s="48"/>
      <c r="J46" s="48"/>
      <c r="K46" s="49"/>
      <c r="L46" s="50"/>
      <c r="M46" s="51"/>
    </row>
    <row r="47" spans="2:13" ht="24" customHeight="1" x14ac:dyDescent="0.2">
      <c r="B47" s="201"/>
      <c r="C47" s="201"/>
      <c r="D47" s="201"/>
      <c r="E47" s="201"/>
      <c r="F47" s="201"/>
      <c r="G47" s="201"/>
      <c r="H47" s="52"/>
      <c r="I47" s="25"/>
      <c r="J47" s="53" t="s">
        <v>40</v>
      </c>
      <c r="K47">
        <f>SUM(K32:K46)</f>
        <v>0</v>
      </c>
      <c r="L47">
        <f>SUM(L32:L46)</f>
        <v>0</v>
      </c>
      <c r="M47" s="25"/>
    </row>
    <row r="48" spans="2:13" ht="24" customHeight="1" x14ac:dyDescent="0.2">
      <c r="B48" s="202" t="s">
        <v>41</v>
      </c>
      <c r="C48" s="202"/>
      <c r="D48" s="202"/>
      <c r="E48" s="202"/>
      <c r="F48" s="202"/>
      <c r="G48" s="202"/>
      <c r="H48" s="202"/>
      <c r="I48" s="202"/>
      <c r="J48" s="202"/>
      <c r="K48" s="202"/>
      <c r="L48" s="202"/>
    </row>
    <row r="49" spans="2:15" ht="17" customHeight="1" x14ac:dyDescent="0.2"/>
    <row r="50" spans="2:15" ht="11" customHeight="1" x14ac:dyDescent="0.2">
      <c r="B50" s="203" t="s">
        <v>42</v>
      </c>
      <c r="C50" s="206"/>
      <c r="D50" s="207"/>
      <c r="E50" s="207"/>
      <c r="F50" s="207"/>
      <c r="G50" s="207"/>
      <c r="H50" s="207"/>
      <c r="I50" s="207"/>
      <c r="J50" s="207"/>
      <c r="K50" s="207"/>
      <c r="L50" s="207"/>
      <c r="M50" s="208"/>
      <c r="N50" s="54"/>
      <c r="O50" s="54"/>
    </row>
    <row r="51" spans="2:15" ht="12" customHeight="1" x14ac:dyDescent="0.2">
      <c r="B51" s="204"/>
      <c r="C51" s="209"/>
      <c r="D51" s="210"/>
      <c r="E51" s="210"/>
      <c r="F51" s="210"/>
      <c r="G51" s="210"/>
      <c r="H51" s="210"/>
      <c r="I51" s="210"/>
      <c r="J51" s="210"/>
      <c r="K51" s="210"/>
      <c r="L51" s="210"/>
      <c r="M51" s="211"/>
      <c r="N51" s="54"/>
      <c r="O51" s="54"/>
    </row>
    <row r="52" spans="2:15" ht="12" customHeight="1" x14ac:dyDescent="0.2">
      <c r="B52" s="204"/>
      <c r="C52" s="209"/>
      <c r="D52" s="210"/>
      <c r="E52" s="210"/>
      <c r="F52" s="210"/>
      <c r="G52" s="210"/>
      <c r="H52" s="210"/>
      <c r="I52" s="210"/>
      <c r="J52" s="210"/>
      <c r="K52" s="210"/>
      <c r="L52" s="210"/>
      <c r="M52" s="211"/>
      <c r="N52" s="54"/>
      <c r="O52" s="54"/>
    </row>
    <row r="53" spans="2:15" ht="12" customHeight="1" x14ac:dyDescent="0.2">
      <c r="B53" s="204"/>
      <c r="C53" s="209"/>
      <c r="D53" s="210"/>
      <c r="E53" s="210"/>
      <c r="F53" s="210"/>
      <c r="G53" s="210"/>
      <c r="H53" s="210"/>
      <c r="I53" s="210"/>
      <c r="J53" s="210"/>
      <c r="K53" s="210"/>
      <c r="L53" s="210"/>
      <c r="M53" s="211"/>
      <c r="N53" s="54"/>
      <c r="O53" s="54"/>
    </row>
    <row r="54" spans="2:15" ht="12" customHeight="1" x14ac:dyDescent="0.2">
      <c r="B54" s="204"/>
      <c r="C54" s="209"/>
      <c r="D54" s="210"/>
      <c r="E54" s="210"/>
      <c r="F54" s="210"/>
      <c r="G54" s="210"/>
      <c r="H54" s="210"/>
      <c r="I54" s="210"/>
      <c r="J54" s="210"/>
      <c r="K54" s="210"/>
      <c r="L54" s="210"/>
      <c r="M54" s="211"/>
      <c r="N54" s="54"/>
      <c r="O54" s="54"/>
    </row>
    <row r="55" spans="2:15" ht="12" customHeight="1" x14ac:dyDescent="0.2">
      <c r="B55" s="205"/>
      <c r="C55" s="212"/>
      <c r="D55" s="213"/>
      <c r="E55" s="213"/>
      <c r="F55" s="213"/>
      <c r="G55" s="213"/>
      <c r="H55" s="213"/>
      <c r="I55" s="213"/>
      <c r="J55" s="213"/>
      <c r="K55" s="213"/>
      <c r="L55" s="213"/>
      <c r="M55" s="214"/>
      <c r="N55" s="54"/>
      <c r="O55" s="54"/>
    </row>
    <row r="56" spans="2:15" ht="29" customHeight="1" x14ac:dyDescent="0.2">
      <c r="B56" s="55"/>
      <c r="C56" s="54"/>
      <c r="D56" s="54"/>
      <c r="E56" s="54"/>
      <c r="F56" s="54"/>
      <c r="G56" s="54"/>
      <c r="H56" s="54"/>
      <c r="I56" s="54"/>
      <c r="J56" s="54"/>
      <c r="K56" s="54"/>
      <c r="L56" s="54"/>
      <c r="M56" s="54"/>
      <c r="N56" s="54"/>
      <c r="O56" s="54"/>
    </row>
    <row r="57" spans="2:15" ht="47" customHeight="1" x14ac:dyDescent="0.2">
      <c r="B57" s="129" t="s">
        <v>43</v>
      </c>
      <c r="C57" s="129"/>
      <c r="D57" s="129"/>
      <c r="E57" s="129"/>
      <c r="F57" s="129"/>
      <c r="G57" s="129"/>
      <c r="H57" s="129"/>
      <c r="I57" s="129"/>
      <c r="J57" s="129"/>
    </row>
    <row r="58" spans="2:15" ht="47" customHeight="1" x14ac:dyDescent="0.2">
      <c r="B58" s="7"/>
      <c r="C58" s="7"/>
      <c r="D58" s="7"/>
      <c r="E58" s="7"/>
      <c r="F58" s="7"/>
      <c r="G58" s="7"/>
      <c r="H58" s="180" t="s">
        <v>44</v>
      </c>
      <c r="I58" s="181"/>
      <c r="J58" s="181"/>
      <c r="K58" s="182"/>
    </row>
    <row r="59" spans="2:15" ht="8" customHeight="1" x14ac:dyDescent="0.2">
      <c r="B59" s="7"/>
      <c r="C59" s="7"/>
      <c r="D59" s="7"/>
      <c r="E59" s="7"/>
      <c r="F59" s="7"/>
      <c r="G59" s="7"/>
      <c r="H59" s="7"/>
      <c r="I59" s="7"/>
      <c r="J59" s="7"/>
    </row>
    <row r="60" spans="2:15" ht="47" customHeight="1" x14ac:dyDescent="0.2">
      <c r="B60" s="215" t="s">
        <v>45</v>
      </c>
      <c r="C60" s="216"/>
      <c r="D60" s="216"/>
      <c r="E60" s="217" t="s">
        <v>46</v>
      </c>
      <c r="F60" s="216"/>
      <c r="G60" s="218"/>
      <c r="H60" s="217" t="s">
        <v>47</v>
      </c>
      <c r="I60" s="216"/>
      <c r="J60" s="218"/>
      <c r="K60" s="36" t="s">
        <v>10</v>
      </c>
    </row>
    <row r="61" spans="2:15" ht="25" customHeight="1" x14ac:dyDescent="0.2">
      <c r="B61" s="219"/>
      <c r="C61" s="220"/>
      <c r="D61" s="221"/>
      <c r="E61" s="222"/>
      <c r="F61" s="223"/>
      <c r="G61" s="223"/>
      <c r="H61" s="224"/>
      <c r="I61" s="220"/>
      <c r="J61" s="221"/>
      <c r="K61" s="56"/>
    </row>
    <row r="62" spans="2:15" ht="25" customHeight="1" x14ac:dyDescent="0.2">
      <c r="B62" s="225"/>
      <c r="C62" s="226"/>
      <c r="D62" s="227"/>
      <c r="E62" s="228"/>
      <c r="F62" s="229"/>
      <c r="G62" s="229"/>
      <c r="H62" s="230"/>
      <c r="I62" s="231"/>
      <c r="J62" s="232"/>
      <c r="K62" s="57"/>
    </row>
    <row r="63" spans="2:15" ht="23" customHeight="1" x14ac:dyDescent="0.2">
      <c r="B63" s="233"/>
      <c r="C63" s="234"/>
      <c r="D63" s="235"/>
      <c r="E63" s="236"/>
      <c r="F63" s="237"/>
      <c r="G63" s="237"/>
      <c r="H63" s="238"/>
      <c r="I63" s="234"/>
      <c r="J63" s="235"/>
      <c r="K63" s="58"/>
    </row>
    <row r="64" spans="2:15" ht="23" customHeight="1" x14ac:dyDescent="0.2">
      <c r="B64" s="29"/>
      <c r="C64" s="29"/>
      <c r="D64" s="29"/>
      <c r="E64" s="59"/>
      <c r="F64" s="59"/>
      <c r="G64" s="59"/>
      <c r="H64" s="59"/>
      <c r="I64" s="59"/>
      <c r="J64" s="59"/>
    </row>
    <row r="65" spans="2:19" ht="58" customHeight="1" x14ac:dyDescent="0.2">
      <c r="B65" s="129" t="s">
        <v>48</v>
      </c>
      <c r="C65" s="129"/>
      <c r="D65" s="129"/>
      <c r="E65" s="129"/>
      <c r="F65" s="129"/>
      <c r="G65" s="129"/>
    </row>
    <row r="66" spans="2:19" ht="24" customHeight="1" x14ac:dyDescent="0.2">
      <c r="B66" s="239" t="s">
        <v>49</v>
      </c>
      <c r="C66" s="239"/>
      <c r="D66" s="239"/>
      <c r="E66" s="239"/>
      <c r="F66" s="239"/>
      <c r="G66" s="239"/>
      <c r="H66" s="239"/>
      <c r="I66" s="240"/>
    </row>
    <row r="68" spans="2:19" ht="48" customHeight="1" x14ac:dyDescent="0.2">
      <c r="B68" s="241" t="s">
        <v>50</v>
      </c>
      <c r="C68" s="145"/>
      <c r="D68" s="150"/>
      <c r="E68" s="242" t="e">
        <f>IF(OR(I74="Sie haben ein umfassendes fachliches Curriculum dokumentiert.",I91="Sie haben ausreichend Weiterbildungscredits dokumentiert."),"Sie haben ausreichend theoretische Weiterbildung dokumentiert.","ACHTUNG: Sie haben nicht ausreichend theoretische Weiterbildung dokumentiert.")</f>
        <v>#REF!</v>
      </c>
      <c r="F68" s="243"/>
      <c r="G68" s="244"/>
      <c r="H68" s="244"/>
      <c r="I68" s="244"/>
      <c r="J68" s="244"/>
      <c r="K68" s="244"/>
      <c r="L68" s="245"/>
    </row>
    <row r="69" spans="2:19" ht="48" customHeight="1" x14ac:dyDescent="0.2">
      <c r="B69" s="60"/>
      <c r="C69" s="60"/>
      <c r="D69" s="60"/>
      <c r="E69" s="61"/>
      <c r="F69" s="62"/>
      <c r="G69" s="29"/>
      <c r="H69" s="29"/>
      <c r="I69" s="33"/>
      <c r="J69" s="33"/>
    </row>
    <row r="70" spans="2:19" ht="20" x14ac:dyDescent="0.2">
      <c r="B70" s="246" t="s">
        <v>51</v>
      </c>
      <c r="C70" s="246"/>
      <c r="D70" s="246"/>
      <c r="E70" s="246"/>
      <c r="F70" s="246"/>
      <c r="G70" s="246"/>
    </row>
    <row r="71" spans="2:19" ht="11" customHeight="1" x14ac:dyDescent="0.2">
      <c r="B71" s="26"/>
      <c r="C71" s="26"/>
      <c r="D71" s="26"/>
      <c r="E71" s="26"/>
      <c r="F71" s="26"/>
      <c r="G71" s="26"/>
      <c r="H71" s="26"/>
      <c r="I71" s="26"/>
      <c r="J71" s="26"/>
      <c r="K71" s="26"/>
      <c r="L71" s="26"/>
      <c r="M71" s="26"/>
      <c r="N71" s="26"/>
      <c r="O71" s="26"/>
    </row>
    <row r="72" spans="2:19" ht="28" customHeight="1" x14ac:dyDescent="0.2">
      <c r="B72" s="247" t="s">
        <v>52</v>
      </c>
      <c r="C72" s="247"/>
      <c r="D72" s="247"/>
      <c r="E72" s="247"/>
      <c r="F72" s="247"/>
      <c r="G72" s="247"/>
      <c r="H72" s="247"/>
      <c r="I72" s="247"/>
      <c r="J72" s="247"/>
      <c r="K72" s="247"/>
      <c r="L72" s="247"/>
      <c r="M72" s="247"/>
      <c r="N72" s="247"/>
      <c r="O72" s="247"/>
      <c r="P72" s="247"/>
      <c r="Q72" s="247"/>
      <c r="R72" s="247"/>
      <c r="S72" s="247"/>
    </row>
    <row r="73" spans="2:19" ht="28" customHeight="1" x14ac:dyDescent="0.2">
      <c r="B73" s="63"/>
      <c r="C73" s="63"/>
      <c r="D73" s="63"/>
      <c r="E73" s="63"/>
      <c r="F73" s="63"/>
      <c r="G73" s="63"/>
      <c r="H73" s="63"/>
      <c r="I73" s="63"/>
      <c r="J73" s="63"/>
      <c r="K73" s="63"/>
      <c r="L73" s="63"/>
      <c r="M73" s="63"/>
      <c r="N73" s="63"/>
      <c r="O73" s="63"/>
      <c r="P73" s="63"/>
      <c r="Q73" s="63"/>
      <c r="R73" s="63"/>
      <c r="S73" s="63"/>
    </row>
    <row r="74" spans="2:19" ht="65" customHeight="1" x14ac:dyDescent="0.2">
      <c r="B74" s="26"/>
      <c r="C74" s="26"/>
      <c r="D74" s="26"/>
      <c r="E74" s="26"/>
      <c r="F74" s="26"/>
      <c r="G74" s="26"/>
      <c r="H74" s="26"/>
      <c r="I74" s="180" t="str">
        <f>IF(OR(K77&gt;9,K78&gt;9,K79&gt;9),"Sie haben ein umfassendes fachliches Curriculum dokumentiert.","Sie haben kein umfassendes fachliches Curriculum dokumentiert.")</f>
        <v>Sie haben kein umfassendes fachliches Curriculum dokumentiert.</v>
      </c>
      <c r="J74" s="181"/>
      <c r="K74" s="181"/>
      <c r="L74" s="182"/>
      <c r="M74" s="26"/>
      <c r="N74" s="26"/>
      <c r="O74" s="26"/>
    </row>
    <row r="75" spans="2:19" ht="15" customHeight="1" x14ac:dyDescent="0.2">
      <c r="B75" s="26"/>
      <c r="C75" s="26"/>
      <c r="D75" s="26"/>
      <c r="E75" s="26"/>
      <c r="F75" s="26"/>
      <c r="G75" s="26"/>
      <c r="H75" s="64"/>
      <c r="I75" s="65"/>
      <c r="J75" s="66"/>
      <c r="K75" s="66"/>
      <c r="L75" s="66"/>
      <c r="M75" s="26"/>
      <c r="N75" s="26"/>
      <c r="O75" s="26"/>
    </row>
    <row r="76" spans="2:19" ht="53" customHeight="1" x14ac:dyDescent="0.2">
      <c r="B76" s="215" t="s">
        <v>53</v>
      </c>
      <c r="C76" s="216"/>
      <c r="D76" s="216"/>
      <c r="E76" s="217" t="s">
        <v>54</v>
      </c>
      <c r="F76" s="216"/>
      <c r="G76" s="218"/>
      <c r="H76" s="217" t="s">
        <v>47</v>
      </c>
      <c r="I76" s="216"/>
      <c r="J76" s="218"/>
      <c r="K76" s="35" t="s">
        <v>55</v>
      </c>
      <c r="L76" s="36" t="s">
        <v>10</v>
      </c>
      <c r="M76" s="26"/>
      <c r="N76" s="26"/>
      <c r="O76" s="26"/>
    </row>
    <row r="77" spans="2:19" ht="23" customHeight="1" x14ac:dyDescent="0.2">
      <c r="B77" s="248"/>
      <c r="C77" s="249"/>
      <c r="D77" s="249"/>
      <c r="E77" s="250"/>
      <c r="F77" s="251"/>
      <c r="G77" s="251"/>
      <c r="H77" s="252"/>
      <c r="I77" s="249"/>
      <c r="J77" s="253"/>
      <c r="K77" s="67"/>
      <c r="L77" s="68"/>
    </row>
    <row r="78" spans="2:19" ht="23" customHeight="1" x14ac:dyDescent="0.2">
      <c r="B78" s="254"/>
      <c r="C78" s="255"/>
      <c r="D78" s="255"/>
      <c r="E78" s="256"/>
      <c r="F78" s="257"/>
      <c r="G78" s="257"/>
      <c r="H78" s="258"/>
      <c r="I78" s="255"/>
      <c r="J78" s="259"/>
      <c r="K78" s="69"/>
      <c r="L78" s="70"/>
    </row>
    <row r="79" spans="2:19" ht="23" customHeight="1" x14ac:dyDescent="0.2">
      <c r="B79" s="260"/>
      <c r="C79" s="261"/>
      <c r="D79" s="261"/>
      <c r="E79" s="262"/>
      <c r="F79" s="263"/>
      <c r="G79" s="263"/>
      <c r="H79" s="264"/>
      <c r="I79" s="261"/>
      <c r="J79" s="265"/>
      <c r="K79" s="71"/>
      <c r="L79" s="72"/>
    </row>
    <row r="80" spans="2:19" ht="23" customHeight="1" x14ac:dyDescent="0.2">
      <c r="B80" s="73"/>
      <c r="C80" s="74"/>
      <c r="D80" s="74"/>
      <c r="H80" s="73"/>
      <c r="I80" s="74"/>
      <c r="J80" s="74"/>
      <c r="K80" s="74"/>
      <c r="L80" s="74"/>
    </row>
    <row r="81" spans="2:19" ht="27" customHeight="1" x14ac:dyDescent="0.2">
      <c r="B81" s="246" t="s">
        <v>56</v>
      </c>
      <c r="C81" s="246"/>
      <c r="D81" s="246"/>
      <c r="E81" s="246"/>
      <c r="F81" s="246"/>
      <c r="G81" s="246"/>
      <c r="H81" s="26"/>
      <c r="I81" s="26"/>
      <c r="J81" s="26"/>
      <c r="K81" s="26"/>
      <c r="L81" s="26"/>
      <c r="M81" s="26"/>
      <c r="N81" s="26"/>
      <c r="O81" s="26"/>
    </row>
    <row r="82" spans="2:19" ht="23" customHeight="1" x14ac:dyDescent="0.2">
      <c r="B82" s="73"/>
      <c r="C82" s="74"/>
      <c r="D82" s="74"/>
      <c r="E82" s="73"/>
      <c r="F82" s="74"/>
      <c r="G82" s="74"/>
      <c r="H82" s="73"/>
      <c r="I82" s="74"/>
      <c r="J82" s="74"/>
      <c r="K82" s="75"/>
      <c r="L82" s="76"/>
      <c r="M82" s="25"/>
      <c r="N82" s="25"/>
    </row>
    <row r="83" spans="2:19" ht="46" customHeight="1" x14ac:dyDescent="0.2">
      <c r="B83" s="27" t="s">
        <v>57</v>
      </c>
      <c r="C83" s="28"/>
      <c r="D83" s="28"/>
      <c r="E83" s="266" t="s">
        <v>58</v>
      </c>
      <c r="F83" s="159"/>
      <c r="G83" s="29"/>
      <c r="H83" s="29"/>
      <c r="I83" s="160" t="s">
        <v>59</v>
      </c>
      <c r="J83" s="161"/>
      <c r="K83" s="267" t="e">
        <f>SUM(K85+K86+K89)</f>
        <v>#REF!</v>
      </c>
      <c r="L83" s="268"/>
      <c r="M83" s="25"/>
      <c r="N83" s="25"/>
    </row>
    <row r="84" spans="2:19" ht="85" customHeight="1" x14ac:dyDescent="0.2">
      <c r="B84" s="269" t="s">
        <v>60</v>
      </c>
      <c r="C84" s="270"/>
      <c r="D84" s="270"/>
      <c r="E84" s="271">
        <v>3</v>
      </c>
      <c r="F84" s="167"/>
      <c r="G84" s="25"/>
      <c r="H84" s="25"/>
      <c r="I84" s="168" t="s">
        <v>61</v>
      </c>
      <c r="J84" s="169"/>
      <c r="K84" s="272" t="e">
        <f>IF(AND(K95="Ja", I134="Ja", K149="Ja"), "Ja", "Nein")</f>
        <v>#REF!</v>
      </c>
      <c r="L84" s="273"/>
      <c r="M84" s="25"/>
      <c r="N84" s="25"/>
    </row>
    <row r="85" spans="2:19" ht="69" customHeight="1" x14ac:dyDescent="0.2">
      <c r="B85" s="269" t="s">
        <v>62</v>
      </c>
      <c r="C85" s="270"/>
      <c r="D85" s="270"/>
      <c r="E85" s="271">
        <v>12</v>
      </c>
      <c r="F85" s="167"/>
      <c r="G85" s="25"/>
      <c r="H85" s="25"/>
      <c r="I85" s="168" t="s">
        <v>63</v>
      </c>
      <c r="J85" s="169"/>
      <c r="K85" s="274">
        <f>G95</f>
        <v>0</v>
      </c>
      <c r="L85" s="275"/>
      <c r="M85" s="25"/>
      <c r="N85" s="25"/>
    </row>
    <row r="86" spans="2:19" ht="75" customHeight="1" x14ac:dyDescent="0.2">
      <c r="B86" s="276" t="s">
        <v>64</v>
      </c>
      <c r="C86" s="277"/>
      <c r="D86" s="78" t="s">
        <v>65</v>
      </c>
      <c r="E86" s="271">
        <v>48</v>
      </c>
      <c r="F86" s="167"/>
      <c r="G86" s="25"/>
      <c r="H86" s="25"/>
      <c r="I86" s="168" t="s">
        <v>66</v>
      </c>
      <c r="J86" s="169"/>
      <c r="K86" s="274" t="e">
        <f>I130</f>
        <v>#REF!</v>
      </c>
      <c r="L86" s="275"/>
      <c r="M86" s="25"/>
      <c r="N86" s="25"/>
    </row>
    <row r="87" spans="2:19" ht="75" customHeight="1" x14ac:dyDescent="0.2">
      <c r="B87" s="278"/>
      <c r="C87" s="279"/>
      <c r="D87" s="78" t="s">
        <v>67</v>
      </c>
      <c r="E87" s="271" t="s">
        <v>68</v>
      </c>
      <c r="F87" s="167"/>
      <c r="G87" s="25"/>
      <c r="H87" s="25"/>
      <c r="I87" s="282" t="s">
        <v>69</v>
      </c>
      <c r="J87" s="227"/>
      <c r="K87" s="283" t="e">
        <f>I131</f>
        <v>#REF!</v>
      </c>
      <c r="L87" s="284"/>
      <c r="M87" s="25"/>
      <c r="N87" s="25"/>
    </row>
    <row r="88" spans="2:19" ht="75" customHeight="1" x14ac:dyDescent="0.2">
      <c r="B88" s="280"/>
      <c r="C88" s="281"/>
      <c r="D88" s="78" t="s">
        <v>70</v>
      </c>
      <c r="E88" s="271" t="s">
        <v>71</v>
      </c>
      <c r="F88" s="167"/>
      <c r="G88" s="25"/>
      <c r="H88" s="25"/>
      <c r="I88" s="282" t="s">
        <v>72</v>
      </c>
      <c r="J88" s="227"/>
      <c r="K88" s="283" t="e">
        <f>I132</f>
        <v>#REF!</v>
      </c>
      <c r="L88" s="284"/>
      <c r="M88" s="25"/>
      <c r="N88" s="25"/>
    </row>
    <row r="89" spans="2:19" ht="78" customHeight="1" x14ac:dyDescent="0.2">
      <c r="B89" s="285" t="s">
        <v>73</v>
      </c>
      <c r="C89" s="234"/>
      <c r="D89" s="234"/>
      <c r="E89" s="286"/>
      <c r="F89" s="175"/>
      <c r="G89" s="25"/>
      <c r="H89" s="25"/>
      <c r="I89" s="176" t="s">
        <v>74</v>
      </c>
      <c r="J89" s="177"/>
      <c r="K89" s="287">
        <f>G149</f>
        <v>0</v>
      </c>
      <c r="L89" s="288"/>
      <c r="M89" s="25"/>
      <c r="N89" s="25"/>
    </row>
    <row r="90" spans="2:19" ht="23" customHeight="1" x14ac:dyDescent="0.2">
      <c r="B90" s="80"/>
      <c r="C90" s="80"/>
      <c r="D90" s="80"/>
      <c r="M90" s="25"/>
      <c r="N90" s="25"/>
    </row>
    <row r="91" spans="2:19" ht="55" customHeight="1" x14ac:dyDescent="0.2">
      <c r="B91" s="80"/>
      <c r="C91" s="80"/>
      <c r="D91" s="80"/>
      <c r="I91" s="289" t="e">
        <f>IF(AND(K83&gt;=180,K84="Ja",K85&gt;=40,K86&gt;=80,K87&gt;=20,K88&gt;=20,K89&gt;=60),"Sie haben ausreichend Weiterbildungscredits dokumentiert.","ACHTUNG: Sie haben nicht ausreichend Weiterbildungscredits dokumentiert.")</f>
        <v>#REF!</v>
      </c>
      <c r="J91" s="290"/>
      <c r="K91" s="290"/>
      <c r="L91" s="291"/>
      <c r="M91" s="25"/>
      <c r="N91" s="25"/>
    </row>
    <row r="92" spans="2:19" ht="23" customHeight="1" x14ac:dyDescent="0.2">
      <c r="B92" s="26"/>
      <c r="C92" s="79"/>
      <c r="D92" s="79"/>
      <c r="E92" s="26"/>
      <c r="F92" s="79"/>
      <c r="G92" s="79"/>
      <c r="H92" s="26"/>
      <c r="I92" s="79"/>
      <c r="J92" s="79"/>
      <c r="K92" s="64"/>
      <c r="L92" s="26"/>
    </row>
    <row r="93" spans="2:19" ht="36" customHeight="1" x14ac:dyDescent="0.2">
      <c r="B93" s="292" t="s">
        <v>75</v>
      </c>
      <c r="C93" s="292"/>
      <c r="D93" s="292"/>
      <c r="E93" s="292"/>
      <c r="F93" s="292"/>
      <c r="L93" s="81"/>
      <c r="M93" s="81"/>
      <c r="N93" s="81"/>
      <c r="O93" s="81"/>
    </row>
    <row r="94" spans="2:19" ht="11" customHeight="1" x14ac:dyDescent="0.2">
      <c r="L94" s="26"/>
      <c r="M94" s="26"/>
      <c r="N94" s="26"/>
      <c r="O94" s="26"/>
    </row>
    <row r="95" spans="2:19" ht="56" customHeight="1" x14ac:dyDescent="0.2">
      <c r="B95" s="82" t="s">
        <v>76</v>
      </c>
      <c r="C95" s="83">
        <v>12</v>
      </c>
      <c r="D95" s="84"/>
      <c r="E95" s="293" t="s">
        <v>77</v>
      </c>
      <c r="F95" s="294"/>
      <c r="G95" s="85">
        <f>SUM(P98:P116)</f>
        <v>0</v>
      </c>
      <c r="I95" s="293" t="s">
        <v>78</v>
      </c>
      <c r="J95" s="295"/>
      <c r="K95" s="85" t="str">
        <f>IF(AND(COUNTIF(B98:B116,"Allgemeine Kenntnisse")&gt;0,COUNTIF(B98:B116,"Juristische Basiskenntnisse")&gt;0,COUNTIF(B98:B116,"Spezifische Kenntnisse")&gt;0),"Ja","Nein")</f>
        <v>Nein</v>
      </c>
      <c r="L95" s="86"/>
      <c r="M95" s="87"/>
      <c r="N95" s="296" t="str">
        <f>IF(AND(G95&gt;=40,K95="Ja"),"Sie haben ausreichend Credits in diesem Bereich dokumentiert.","ACHTUNG: Sie haben nicht ausreichend Credits in diesem Bereich dokumentiert.")</f>
        <v>ACHTUNG: Sie haben nicht ausreichend Credits in diesem Bereich dokumentiert.</v>
      </c>
      <c r="O95" s="297"/>
      <c r="P95" s="297"/>
      <c r="Q95" s="298"/>
      <c r="R95" s="25"/>
      <c r="S95" s="25"/>
    </row>
    <row r="96" spans="2:19" ht="10" customHeight="1" x14ac:dyDescent="0.2"/>
    <row r="97" spans="2:18" ht="51" customHeight="1" x14ac:dyDescent="0.2">
      <c r="B97" s="88" t="s">
        <v>79</v>
      </c>
      <c r="C97" s="35" t="s">
        <v>80</v>
      </c>
      <c r="D97" s="299" t="s">
        <v>81</v>
      </c>
      <c r="E97" s="300"/>
      <c r="F97" s="299" t="s">
        <v>82</v>
      </c>
      <c r="G97" s="300"/>
      <c r="H97" s="300"/>
      <c r="I97" s="217" t="s">
        <v>83</v>
      </c>
      <c r="J97" s="216"/>
      <c r="K97" s="218"/>
      <c r="L97" s="299" t="s">
        <v>84</v>
      </c>
      <c r="M97" s="300"/>
      <c r="N97" s="35" t="s">
        <v>36</v>
      </c>
      <c r="O97" s="35" t="s">
        <v>85</v>
      </c>
      <c r="P97" s="35" t="s">
        <v>86</v>
      </c>
      <c r="Q97" s="36" t="s">
        <v>10</v>
      </c>
      <c r="R97" s="25"/>
    </row>
    <row r="98" spans="2:18" ht="24" customHeight="1" x14ac:dyDescent="0.2">
      <c r="B98" s="376" t="s">
        <v>87</v>
      </c>
      <c r="C98" s="89"/>
      <c r="D98" s="301"/>
      <c r="E98" s="302"/>
      <c r="F98" s="301"/>
      <c r="G98" s="302"/>
      <c r="H98" s="302"/>
      <c r="I98" s="303"/>
      <c r="J98" s="304"/>
      <c r="K98" s="305"/>
      <c r="L98" s="306"/>
      <c r="M98" s="307"/>
      <c r="N98" s="90"/>
      <c r="O98" s="90"/>
      <c r="P98" s="91"/>
      <c r="Q98" s="92"/>
    </row>
    <row r="99" spans="2:18" ht="23" customHeight="1" x14ac:dyDescent="0.2">
      <c r="B99" s="376" t="s">
        <v>87</v>
      </c>
      <c r="C99" s="89"/>
      <c r="D99" s="301"/>
      <c r="E99" s="302"/>
      <c r="F99" s="301"/>
      <c r="G99" s="302"/>
      <c r="H99" s="302"/>
      <c r="I99" s="308"/>
      <c r="J99" s="309"/>
      <c r="K99" s="310"/>
      <c r="L99" s="306"/>
      <c r="M99" s="307"/>
      <c r="N99" s="90"/>
      <c r="O99" s="90"/>
      <c r="P99" s="91"/>
      <c r="Q99" s="92"/>
    </row>
    <row r="100" spans="2:18" ht="23" customHeight="1" x14ac:dyDescent="0.2">
      <c r="B100" s="376" t="s">
        <v>87</v>
      </c>
      <c r="C100" s="89"/>
      <c r="D100" s="301"/>
      <c r="E100" s="302"/>
      <c r="F100" s="301"/>
      <c r="G100" s="302"/>
      <c r="H100" s="302"/>
      <c r="I100" s="308"/>
      <c r="J100" s="309"/>
      <c r="K100" s="310"/>
      <c r="L100" s="306"/>
      <c r="M100" s="307"/>
      <c r="N100" s="90"/>
      <c r="O100" s="90"/>
      <c r="P100" s="91"/>
      <c r="Q100" s="92"/>
    </row>
    <row r="101" spans="2:18" ht="23" customHeight="1" x14ac:dyDescent="0.2">
      <c r="B101" s="376" t="s">
        <v>87</v>
      </c>
      <c r="C101" s="89"/>
      <c r="D101" s="301"/>
      <c r="E101" s="302"/>
      <c r="F101" s="301"/>
      <c r="G101" s="302"/>
      <c r="H101" s="302"/>
      <c r="I101" s="308"/>
      <c r="J101" s="309"/>
      <c r="K101" s="310"/>
      <c r="L101" s="306"/>
      <c r="M101" s="307"/>
      <c r="N101" s="90"/>
      <c r="O101" s="90"/>
      <c r="P101" s="91"/>
      <c r="Q101" s="92"/>
    </row>
    <row r="102" spans="2:18" ht="23" customHeight="1" x14ac:dyDescent="0.2">
      <c r="B102" s="376" t="s">
        <v>87</v>
      </c>
      <c r="C102" s="89"/>
      <c r="D102" s="301"/>
      <c r="E102" s="302"/>
      <c r="F102" s="301"/>
      <c r="G102" s="302"/>
      <c r="H102" s="302"/>
      <c r="I102" s="308"/>
      <c r="J102" s="309"/>
      <c r="K102" s="310"/>
      <c r="L102" s="306"/>
      <c r="M102" s="307"/>
      <c r="N102" s="90"/>
      <c r="O102" s="90"/>
      <c r="P102" s="91"/>
      <c r="Q102" s="92"/>
    </row>
    <row r="103" spans="2:18" ht="23" customHeight="1" x14ac:dyDescent="0.2">
      <c r="B103" s="376" t="s">
        <v>87</v>
      </c>
      <c r="C103" s="89"/>
      <c r="D103" s="301"/>
      <c r="E103" s="302"/>
      <c r="F103" s="301"/>
      <c r="G103" s="302"/>
      <c r="H103" s="302"/>
      <c r="I103" s="308"/>
      <c r="J103" s="309"/>
      <c r="K103" s="310"/>
      <c r="L103" s="306"/>
      <c r="M103" s="307"/>
      <c r="N103" s="90"/>
      <c r="O103" s="90"/>
      <c r="P103" s="91"/>
      <c r="Q103" s="92"/>
    </row>
    <row r="104" spans="2:18" ht="23" customHeight="1" x14ac:dyDescent="0.2">
      <c r="B104" s="376" t="s">
        <v>87</v>
      </c>
      <c r="C104" s="89"/>
      <c r="D104" s="301"/>
      <c r="E104" s="302"/>
      <c r="F104" s="301"/>
      <c r="G104" s="302"/>
      <c r="H104" s="302"/>
      <c r="I104" s="308"/>
      <c r="J104" s="309"/>
      <c r="K104" s="310"/>
      <c r="L104" s="306"/>
      <c r="M104" s="307"/>
      <c r="N104" s="90"/>
      <c r="O104" s="90"/>
      <c r="P104" s="91"/>
      <c r="Q104" s="92"/>
    </row>
    <row r="105" spans="2:18" ht="23" customHeight="1" x14ac:dyDescent="0.2">
      <c r="B105" s="376" t="s">
        <v>87</v>
      </c>
      <c r="C105" s="89"/>
      <c r="D105" s="301"/>
      <c r="E105" s="302"/>
      <c r="F105" s="301"/>
      <c r="G105" s="302"/>
      <c r="H105" s="302"/>
      <c r="I105" s="308"/>
      <c r="J105" s="309"/>
      <c r="K105" s="310"/>
      <c r="L105" s="306"/>
      <c r="M105" s="307"/>
      <c r="N105" s="90"/>
      <c r="O105" s="90"/>
      <c r="P105" s="91"/>
      <c r="Q105" s="92"/>
    </row>
    <row r="106" spans="2:18" ht="23" customHeight="1" x14ac:dyDescent="0.2">
      <c r="B106" s="376" t="s">
        <v>87</v>
      </c>
      <c r="C106" s="89"/>
      <c r="D106" s="301"/>
      <c r="E106" s="302"/>
      <c r="F106" s="301"/>
      <c r="G106" s="302"/>
      <c r="H106" s="302"/>
      <c r="I106" s="308"/>
      <c r="J106" s="309"/>
      <c r="K106" s="310"/>
      <c r="L106" s="306"/>
      <c r="M106" s="307"/>
      <c r="N106" s="90"/>
      <c r="O106" s="90"/>
      <c r="P106" s="91"/>
      <c r="Q106" s="92"/>
    </row>
    <row r="107" spans="2:18" ht="23" customHeight="1" x14ac:dyDescent="0.2">
      <c r="B107" s="376" t="s">
        <v>87</v>
      </c>
      <c r="C107" s="89"/>
      <c r="D107" s="301"/>
      <c r="E107" s="302"/>
      <c r="F107" s="301"/>
      <c r="G107" s="302"/>
      <c r="H107" s="302"/>
      <c r="I107" s="308"/>
      <c r="J107" s="309"/>
      <c r="K107" s="310"/>
      <c r="L107" s="306"/>
      <c r="M107" s="307"/>
      <c r="N107" s="90"/>
      <c r="O107" s="90"/>
      <c r="P107" s="91"/>
      <c r="Q107" s="92"/>
    </row>
    <row r="108" spans="2:18" ht="23" customHeight="1" x14ac:dyDescent="0.2">
      <c r="B108" s="376" t="s">
        <v>87</v>
      </c>
      <c r="C108" s="89"/>
      <c r="D108" s="301"/>
      <c r="E108" s="302"/>
      <c r="F108" s="301"/>
      <c r="G108" s="302"/>
      <c r="H108" s="302"/>
      <c r="I108" s="308"/>
      <c r="J108" s="309"/>
      <c r="K108" s="310"/>
      <c r="L108" s="306"/>
      <c r="M108" s="307"/>
      <c r="N108" s="90"/>
      <c r="O108" s="90"/>
      <c r="P108" s="91"/>
      <c r="Q108" s="92"/>
    </row>
    <row r="109" spans="2:18" ht="23" customHeight="1" x14ac:dyDescent="0.2">
      <c r="B109" s="376" t="s">
        <v>87</v>
      </c>
      <c r="C109" s="89"/>
      <c r="D109" s="301"/>
      <c r="E109" s="302"/>
      <c r="F109" s="301"/>
      <c r="G109" s="302"/>
      <c r="H109" s="302"/>
      <c r="I109" s="308"/>
      <c r="J109" s="309"/>
      <c r="K109" s="310"/>
      <c r="L109" s="306"/>
      <c r="M109" s="307"/>
      <c r="N109" s="90"/>
      <c r="O109" s="90"/>
      <c r="P109" s="91"/>
      <c r="Q109" s="92"/>
    </row>
    <row r="110" spans="2:18" ht="23" customHeight="1" x14ac:dyDescent="0.2">
      <c r="B110" s="376" t="s">
        <v>87</v>
      </c>
      <c r="C110" s="89"/>
      <c r="D110" s="301"/>
      <c r="E110" s="302"/>
      <c r="F110" s="301"/>
      <c r="G110" s="302"/>
      <c r="H110" s="302"/>
      <c r="I110" s="308"/>
      <c r="J110" s="309"/>
      <c r="K110" s="310"/>
      <c r="L110" s="306"/>
      <c r="M110" s="307"/>
      <c r="N110" s="90"/>
      <c r="O110" s="90"/>
      <c r="P110" s="91"/>
      <c r="Q110" s="92"/>
    </row>
    <row r="111" spans="2:18" ht="23" customHeight="1" x14ac:dyDescent="0.2">
      <c r="B111" s="376" t="s">
        <v>87</v>
      </c>
      <c r="C111" s="89"/>
      <c r="D111" s="301"/>
      <c r="E111" s="302"/>
      <c r="F111" s="301"/>
      <c r="G111" s="302"/>
      <c r="H111" s="302"/>
      <c r="I111" s="308"/>
      <c r="J111" s="309"/>
      <c r="K111" s="310"/>
      <c r="L111" s="306"/>
      <c r="M111" s="307"/>
      <c r="N111" s="90"/>
      <c r="O111" s="90"/>
      <c r="P111" s="91"/>
      <c r="Q111" s="92"/>
    </row>
    <row r="112" spans="2:18" ht="23" customHeight="1" x14ac:dyDescent="0.2">
      <c r="B112" s="376" t="s">
        <v>87</v>
      </c>
      <c r="C112" s="89"/>
      <c r="D112" s="301"/>
      <c r="E112" s="302"/>
      <c r="F112" s="301"/>
      <c r="G112" s="302"/>
      <c r="H112" s="302"/>
      <c r="I112" s="308"/>
      <c r="J112" s="309"/>
      <c r="K112" s="310"/>
      <c r="L112" s="306"/>
      <c r="M112" s="307"/>
      <c r="N112" s="90"/>
      <c r="O112" s="90"/>
      <c r="P112" s="91"/>
      <c r="Q112" s="92"/>
    </row>
    <row r="113" spans="2:17" ht="23" customHeight="1" x14ac:dyDescent="0.2">
      <c r="B113" s="376" t="s">
        <v>87</v>
      </c>
      <c r="C113" s="89"/>
      <c r="D113" s="301"/>
      <c r="E113" s="302"/>
      <c r="F113" s="301"/>
      <c r="G113" s="302"/>
      <c r="H113" s="302"/>
      <c r="I113" s="308"/>
      <c r="J113" s="309"/>
      <c r="K113" s="310"/>
      <c r="L113" s="306"/>
      <c r="M113" s="307"/>
      <c r="N113" s="90"/>
      <c r="O113" s="90"/>
      <c r="P113" s="91"/>
      <c r="Q113" s="92"/>
    </row>
    <row r="114" spans="2:17" ht="23" customHeight="1" x14ac:dyDescent="0.2">
      <c r="B114" s="376" t="s">
        <v>87</v>
      </c>
      <c r="C114" s="89"/>
      <c r="D114" s="301"/>
      <c r="E114" s="302"/>
      <c r="F114" s="301"/>
      <c r="G114" s="302"/>
      <c r="H114" s="302"/>
      <c r="I114" s="308"/>
      <c r="J114" s="309"/>
      <c r="K114" s="310"/>
      <c r="L114" s="306"/>
      <c r="M114" s="307"/>
      <c r="N114" s="90"/>
      <c r="O114" s="90"/>
      <c r="P114" s="91"/>
      <c r="Q114" s="92"/>
    </row>
    <row r="115" spans="2:17" ht="23" customHeight="1" x14ac:dyDescent="0.2">
      <c r="B115" s="376" t="s">
        <v>87</v>
      </c>
      <c r="C115" s="89"/>
      <c r="D115" s="301"/>
      <c r="E115" s="302"/>
      <c r="F115" s="301"/>
      <c r="G115" s="302"/>
      <c r="H115" s="302"/>
      <c r="I115" s="308"/>
      <c r="J115" s="309"/>
      <c r="K115" s="310"/>
      <c r="L115" s="306"/>
      <c r="M115" s="307"/>
      <c r="N115" s="90"/>
      <c r="O115" s="90"/>
      <c r="P115" s="91"/>
      <c r="Q115" s="92"/>
    </row>
    <row r="116" spans="2:17" ht="23" customHeight="1" x14ac:dyDescent="0.2">
      <c r="B116" s="376" t="s">
        <v>87</v>
      </c>
      <c r="C116" s="93"/>
      <c r="D116" s="311"/>
      <c r="E116" s="312"/>
      <c r="F116" s="311"/>
      <c r="G116" s="312"/>
      <c r="H116" s="312"/>
      <c r="I116" s="313"/>
      <c r="J116" s="314"/>
      <c r="K116" s="315"/>
      <c r="L116" s="316"/>
      <c r="M116" s="317"/>
      <c r="N116" s="94"/>
      <c r="O116" s="94"/>
      <c r="P116" s="95"/>
      <c r="Q116" s="96"/>
    </row>
    <row r="117" spans="2:17" ht="23" customHeight="1" x14ac:dyDescent="0.2">
      <c r="D117" s="97"/>
      <c r="E117" s="97"/>
      <c r="F117" s="97"/>
      <c r="G117" s="97"/>
      <c r="H117" s="97"/>
      <c r="I117" s="97"/>
      <c r="J117" s="97"/>
      <c r="K117" s="97"/>
      <c r="L117" s="97"/>
      <c r="M117" s="97"/>
      <c r="N117" s="97"/>
      <c r="O117" s="98" t="s">
        <v>40</v>
      </c>
      <c r="P117">
        <f>SUM(P98:P116)</f>
        <v>0</v>
      </c>
      <c r="Q117" s="99"/>
    </row>
    <row r="118" spans="2:17" ht="13" customHeight="1" x14ac:dyDescent="0.2">
      <c r="B118" s="318" t="s">
        <v>88</v>
      </c>
      <c r="C118" s="130"/>
      <c r="D118" s="130"/>
      <c r="E118" s="130"/>
      <c r="F118" s="130"/>
      <c r="G118" s="130"/>
      <c r="H118" s="130"/>
      <c r="I118" s="130"/>
      <c r="J118" s="130"/>
      <c r="K118" s="130"/>
      <c r="L118" s="130"/>
    </row>
    <row r="119" spans="2:17" ht="13" customHeight="1" x14ac:dyDescent="0.2">
      <c r="B119" s="100" t="s">
        <v>89</v>
      </c>
    </row>
    <row r="120" spans="2:17" ht="30" customHeight="1" x14ac:dyDescent="0.2"/>
    <row r="121" spans="2:17" ht="12" customHeight="1" x14ac:dyDescent="0.2">
      <c r="B121" s="319" t="s">
        <v>42</v>
      </c>
      <c r="C121" s="322"/>
      <c r="D121" s="323"/>
      <c r="E121" s="323"/>
      <c r="F121" s="323"/>
      <c r="G121" s="323"/>
      <c r="H121" s="323"/>
      <c r="I121" s="323"/>
      <c r="J121" s="323"/>
      <c r="K121" s="323"/>
      <c r="L121" s="323"/>
      <c r="M121" s="323"/>
      <c r="N121" s="323"/>
      <c r="O121" s="323"/>
      <c r="P121" s="323"/>
      <c r="Q121" s="324"/>
    </row>
    <row r="122" spans="2:17" ht="12" customHeight="1" x14ac:dyDescent="0.2">
      <c r="B122" s="320"/>
      <c r="C122" s="325"/>
      <c r="D122" s="130"/>
      <c r="E122" s="130"/>
      <c r="F122" s="130"/>
      <c r="G122" s="130"/>
      <c r="H122" s="130"/>
      <c r="I122" s="130"/>
      <c r="J122" s="130"/>
      <c r="K122" s="130"/>
      <c r="L122" s="130"/>
      <c r="M122" s="130"/>
      <c r="N122" s="130"/>
      <c r="O122" s="130"/>
      <c r="P122" s="130"/>
      <c r="Q122" s="326"/>
    </row>
    <row r="123" spans="2:17" ht="10" customHeight="1" x14ac:dyDescent="0.2">
      <c r="B123" s="320"/>
      <c r="C123" s="325"/>
      <c r="D123" s="130"/>
      <c r="E123" s="130"/>
      <c r="F123" s="130"/>
      <c r="G123" s="130"/>
      <c r="H123" s="130"/>
      <c r="I123" s="130"/>
      <c r="J123" s="130"/>
      <c r="K123" s="130"/>
      <c r="L123" s="130"/>
      <c r="M123" s="130"/>
      <c r="N123" s="130"/>
      <c r="O123" s="130"/>
      <c r="P123" s="130"/>
      <c r="Q123" s="326"/>
    </row>
    <row r="124" spans="2:17" ht="10" customHeight="1" x14ac:dyDescent="0.2">
      <c r="B124" s="320"/>
      <c r="C124" s="325"/>
      <c r="D124" s="130"/>
      <c r="E124" s="130"/>
      <c r="F124" s="130"/>
      <c r="G124" s="130"/>
      <c r="H124" s="130"/>
      <c r="I124" s="130"/>
      <c r="J124" s="130"/>
      <c r="K124" s="130"/>
      <c r="L124" s="130"/>
      <c r="M124" s="130"/>
      <c r="N124" s="130"/>
      <c r="O124" s="130"/>
      <c r="P124" s="130"/>
      <c r="Q124" s="326"/>
    </row>
    <row r="125" spans="2:17" ht="10" customHeight="1" x14ac:dyDescent="0.2">
      <c r="B125" s="320"/>
      <c r="C125" s="325"/>
      <c r="D125" s="130"/>
      <c r="E125" s="130"/>
      <c r="F125" s="130"/>
      <c r="G125" s="130"/>
      <c r="H125" s="130"/>
      <c r="I125" s="130"/>
      <c r="J125" s="130"/>
      <c r="K125" s="130"/>
      <c r="L125" s="130"/>
      <c r="M125" s="130"/>
      <c r="N125" s="130"/>
      <c r="O125" s="130"/>
      <c r="P125" s="130"/>
      <c r="Q125" s="326"/>
    </row>
    <row r="126" spans="2:17" ht="10" customHeight="1" x14ac:dyDescent="0.2">
      <c r="B126" s="321"/>
      <c r="C126" s="327"/>
      <c r="D126" s="328"/>
      <c r="E126" s="328"/>
      <c r="F126" s="328"/>
      <c r="G126" s="328"/>
      <c r="H126" s="328"/>
      <c r="I126" s="328"/>
      <c r="J126" s="328"/>
      <c r="K126" s="328"/>
      <c r="L126" s="328"/>
      <c r="M126" s="328"/>
      <c r="N126" s="328"/>
      <c r="O126" s="328"/>
      <c r="P126" s="328"/>
      <c r="Q126" s="329"/>
    </row>
    <row r="127" spans="2:17" ht="34" customHeight="1" x14ac:dyDescent="0.2"/>
    <row r="128" spans="2:17" ht="26" customHeight="1" x14ac:dyDescent="0.2">
      <c r="B128" s="101" t="s">
        <v>90</v>
      </c>
      <c r="C128" s="102"/>
      <c r="D128" s="102"/>
      <c r="E128" s="102"/>
      <c r="F128" s="102"/>
      <c r="G128" s="102"/>
    </row>
    <row r="129" spans="1:19" ht="15" customHeight="1" x14ac:dyDescent="0.2"/>
    <row r="130" spans="1:19" ht="72" customHeight="1" x14ac:dyDescent="0.2">
      <c r="B130" s="322" t="s">
        <v>57</v>
      </c>
      <c r="C130" s="330"/>
      <c r="D130" s="330"/>
      <c r="E130" s="103">
        <v>48</v>
      </c>
      <c r="F130" s="25"/>
      <c r="G130" s="331" t="s">
        <v>91</v>
      </c>
      <c r="H130" s="332"/>
      <c r="I130" s="104" t="e">
        <f>SUM(#REF!)</f>
        <v>#REF!</v>
      </c>
      <c r="J130" s="25"/>
      <c r="L130" s="296" t="e">
        <f>IF(AND(I131&gt;=20,I132&gt;=20,I130&gt;=80,I134="Ja."),"Sie haben ausreichend Credits in diesem Bereich dokumentiert.","ACHTUNG: Sie haben nicht ausreichend Credits in diesem Bereich dokumentiert.")</f>
        <v>#REF!</v>
      </c>
      <c r="M130" s="333"/>
      <c r="N130" s="333"/>
      <c r="O130" s="333"/>
      <c r="P130" s="333"/>
      <c r="Q130" s="334"/>
      <c r="R130" s="25"/>
      <c r="S130" s="25"/>
    </row>
    <row r="131" spans="1:19" ht="72" customHeight="1" x14ac:dyDescent="0.2">
      <c r="B131" s="335" t="s">
        <v>92</v>
      </c>
      <c r="C131" s="336"/>
      <c r="D131" s="336"/>
      <c r="E131" s="105" t="s">
        <v>71</v>
      </c>
      <c r="F131" s="25"/>
      <c r="G131" s="337" t="s">
        <v>93</v>
      </c>
      <c r="H131" s="338"/>
      <c r="I131" s="77" t="e">
        <f>SUMIF(#REF!,"Seminar",#REF!)</f>
        <v>#REF!</v>
      </c>
      <c r="J131" s="25"/>
      <c r="L131" s="339" t="e">
        <f>IF((I131&gt;=20),"Sie haben ausreichend Credits für Seminare in diesem Bereich dokumentiert.","ACHTUNG: Sie haben nicht ausreichend Credits für Seminare in diesem Bereich dokumentiert.")</f>
        <v>#REF!</v>
      </c>
      <c r="M131" s="340"/>
      <c r="N131" s="340"/>
      <c r="O131" s="340"/>
      <c r="P131" s="340"/>
      <c r="Q131" s="341"/>
      <c r="R131" s="25"/>
      <c r="S131" s="25"/>
    </row>
    <row r="132" spans="1:19" ht="72" customHeight="1" x14ac:dyDescent="0.2">
      <c r="B132" s="342" t="s">
        <v>94</v>
      </c>
      <c r="C132" s="343"/>
      <c r="D132" s="343"/>
      <c r="E132" s="106" t="s">
        <v>71</v>
      </c>
      <c r="F132" s="25"/>
      <c r="G132" s="344" t="s">
        <v>95</v>
      </c>
      <c r="H132" s="345"/>
      <c r="I132" s="107" t="e">
        <f>SUMIF(#REF!,"Workshop",#REF!)</f>
        <v>#REF!</v>
      </c>
      <c r="J132" s="25"/>
      <c r="L132" s="339" t="e">
        <f>IF((I132&gt;=20),"Sie haben ausreichend Credits für Workshops in diesem Bereich dokumentiert.","ACHTUNG: Sie haben nicht ausreichend Credits für Workshops in diesem Bereich dokumentiert.")</f>
        <v>#REF!</v>
      </c>
      <c r="M132" s="340"/>
      <c r="N132" s="340"/>
      <c r="O132" s="340"/>
      <c r="P132" s="340"/>
      <c r="Q132" s="341"/>
      <c r="R132" s="25"/>
      <c r="S132" s="25"/>
    </row>
    <row r="133" spans="1:19" ht="12" customHeight="1" x14ac:dyDescent="0.2">
      <c r="G133" s="80"/>
      <c r="H133" s="80"/>
    </row>
    <row r="134" spans="1:19" ht="64" customHeight="1" x14ac:dyDescent="0.2">
      <c r="G134" s="293" t="s">
        <v>78</v>
      </c>
      <c r="H134" s="295"/>
      <c r="I134" s="85" t="e">
        <f>IF(AND(COUNTIF(#REF!,"Allgemeine Kenntnisse")&gt;0,COUNTIF(#REF!,"Juristische Basiskenntnisse")&gt;0,COUNTIF(#REF!,"Spezifische Kenntnisse")&gt;0),"Ja","Nein")</f>
        <v>#REF!</v>
      </c>
    </row>
    <row r="135" spans="1:19" ht="12" customHeight="1" thickBot="1" x14ac:dyDescent="0.25"/>
    <row r="136" spans="1:19" s="25" customFormat="1" ht="53.75" customHeight="1" thickBot="1" x14ac:dyDescent="0.2">
      <c r="A136" s="108"/>
      <c r="B136" s="368" t="s">
        <v>79</v>
      </c>
      <c r="C136" s="369" t="s">
        <v>80</v>
      </c>
      <c r="D136" s="370" t="s">
        <v>81</v>
      </c>
      <c r="E136" s="371"/>
      <c r="F136" s="370" t="s">
        <v>82</v>
      </c>
      <c r="G136" s="371"/>
      <c r="H136" s="371"/>
      <c r="I136" s="372" t="s">
        <v>83</v>
      </c>
      <c r="J136" s="373"/>
      <c r="K136" s="374"/>
      <c r="L136" s="370" t="s">
        <v>84</v>
      </c>
      <c r="M136" s="371"/>
      <c r="N136" s="369" t="s">
        <v>36</v>
      </c>
      <c r="O136" s="369" t="s">
        <v>85</v>
      </c>
      <c r="P136" s="369" t="s">
        <v>86</v>
      </c>
      <c r="Q136" s="375" t="s">
        <v>10</v>
      </c>
    </row>
    <row r="137" spans="1:19" s="108" customFormat="1" ht="26" customHeight="1" x14ac:dyDescent="0.15">
      <c r="B137" s="376" t="s">
        <v>87</v>
      </c>
      <c r="C137" s="377"/>
      <c r="D137" s="378"/>
      <c r="E137" s="379"/>
      <c r="F137" s="378"/>
      <c r="G137" s="379"/>
      <c r="H137" s="379"/>
      <c r="I137" s="380"/>
      <c r="J137" s="381"/>
      <c r="K137" s="382"/>
      <c r="L137" s="383"/>
      <c r="M137" s="384"/>
      <c r="N137" s="385"/>
      <c r="O137" s="385"/>
      <c r="P137" s="386"/>
      <c r="Q137" s="387"/>
    </row>
    <row r="138" spans="1:19" s="108" customFormat="1" ht="25.25" customHeight="1" x14ac:dyDescent="0.15">
      <c r="B138" s="376" t="s">
        <v>87</v>
      </c>
      <c r="C138" s="377"/>
      <c r="D138" s="378"/>
      <c r="E138" s="379"/>
      <c r="F138" s="378"/>
      <c r="G138" s="379"/>
      <c r="H138" s="379"/>
      <c r="I138" s="388"/>
      <c r="J138" s="389"/>
      <c r="K138" s="390"/>
      <c r="L138" s="383"/>
      <c r="M138" s="384"/>
      <c r="N138" s="385"/>
      <c r="O138" s="385"/>
      <c r="P138" s="386"/>
      <c r="Q138" s="387"/>
    </row>
    <row r="139" spans="1:19" s="108" customFormat="1" ht="25.25" customHeight="1" x14ac:dyDescent="0.15">
      <c r="B139" s="376" t="s">
        <v>87</v>
      </c>
      <c r="C139" s="377"/>
      <c r="D139" s="378"/>
      <c r="E139" s="379"/>
      <c r="F139" s="378"/>
      <c r="G139" s="379"/>
      <c r="H139" s="379"/>
      <c r="I139" s="388"/>
      <c r="J139" s="389"/>
      <c r="K139" s="390"/>
      <c r="L139" s="383"/>
      <c r="M139" s="384"/>
      <c r="N139" s="385"/>
      <c r="O139" s="385"/>
      <c r="P139" s="386"/>
      <c r="Q139" s="387"/>
    </row>
    <row r="140" spans="1:19" s="108" customFormat="1" ht="25.25" customHeight="1" x14ac:dyDescent="0.15">
      <c r="B140" s="376" t="s">
        <v>87</v>
      </c>
      <c r="C140" s="377"/>
      <c r="D140" s="378"/>
      <c r="E140" s="379"/>
      <c r="F140" s="378"/>
      <c r="G140" s="379"/>
      <c r="H140" s="379"/>
      <c r="I140" s="388"/>
      <c r="J140" s="389"/>
      <c r="K140" s="390"/>
      <c r="L140" s="383"/>
      <c r="M140" s="384"/>
      <c r="N140" s="385"/>
      <c r="O140" s="385"/>
      <c r="P140" s="386"/>
      <c r="Q140" s="387"/>
    </row>
    <row r="141" spans="1:19" s="108" customFormat="1" ht="25.25" customHeight="1" x14ac:dyDescent="0.15">
      <c r="B141" s="376" t="s">
        <v>87</v>
      </c>
      <c r="C141" s="377"/>
      <c r="D141" s="378"/>
      <c r="E141" s="379"/>
      <c r="F141" s="378"/>
      <c r="G141" s="379"/>
      <c r="H141" s="379"/>
      <c r="I141" s="388"/>
      <c r="J141" s="389"/>
      <c r="K141" s="390"/>
      <c r="L141" s="383"/>
      <c r="M141" s="384"/>
      <c r="N141" s="385"/>
      <c r="O141" s="385"/>
      <c r="P141" s="386"/>
      <c r="Q141" s="387"/>
    </row>
    <row r="142" spans="1:19" s="108" customFormat="1" ht="25.25" customHeight="1" x14ac:dyDescent="0.15">
      <c r="B142" s="376" t="s">
        <v>87</v>
      </c>
      <c r="C142" s="377"/>
      <c r="D142" s="378"/>
      <c r="E142" s="379"/>
      <c r="F142" s="378"/>
      <c r="G142" s="379"/>
      <c r="H142" s="379"/>
      <c r="I142" s="388"/>
      <c r="J142" s="389"/>
      <c r="K142" s="390"/>
      <c r="L142" s="383"/>
      <c r="M142" s="384"/>
      <c r="N142" s="385"/>
      <c r="O142" s="385"/>
      <c r="P142" s="386"/>
      <c r="Q142" s="387"/>
    </row>
    <row r="143" spans="1:19" s="108" customFormat="1" ht="25.25" customHeight="1" x14ac:dyDescent="0.15">
      <c r="B143" s="376" t="s">
        <v>87</v>
      </c>
      <c r="C143" s="377"/>
      <c r="D143" s="378"/>
      <c r="E143" s="379"/>
      <c r="F143" s="378"/>
      <c r="G143" s="379"/>
      <c r="H143" s="379"/>
      <c r="I143" s="388"/>
      <c r="J143" s="389"/>
      <c r="K143" s="390"/>
      <c r="L143" s="383"/>
      <c r="M143" s="384"/>
      <c r="N143" s="385"/>
      <c r="O143" s="385"/>
      <c r="P143" s="386"/>
      <c r="Q143" s="387"/>
    </row>
    <row r="144" spans="1:19" s="108" customFormat="1" ht="25.25" customHeight="1" x14ac:dyDescent="0.15">
      <c r="B144" s="376" t="s">
        <v>87</v>
      </c>
      <c r="C144" s="377"/>
      <c r="D144" s="378"/>
      <c r="E144" s="379"/>
      <c r="F144" s="378"/>
      <c r="G144" s="379"/>
      <c r="H144" s="379"/>
      <c r="I144" s="388"/>
      <c r="J144" s="389"/>
      <c r="K144" s="390"/>
      <c r="L144" s="383"/>
      <c r="M144" s="384"/>
      <c r="N144" s="385"/>
      <c r="O144" s="385"/>
      <c r="P144" s="386"/>
      <c r="Q144" s="387"/>
    </row>
    <row r="145" spans="2:17" s="108" customFormat="1" ht="25.25" customHeight="1" x14ac:dyDescent="0.15">
      <c r="B145" s="376" t="s">
        <v>87</v>
      </c>
      <c r="C145" s="377"/>
      <c r="D145" s="378"/>
      <c r="E145" s="379"/>
      <c r="F145" s="378"/>
      <c r="G145" s="379"/>
      <c r="H145" s="379"/>
      <c r="I145" s="388"/>
      <c r="J145" s="389"/>
      <c r="K145" s="390"/>
      <c r="L145" s="383"/>
      <c r="M145" s="384"/>
      <c r="N145" s="385"/>
      <c r="O145" s="385"/>
      <c r="P145" s="386"/>
      <c r="Q145" s="387"/>
    </row>
    <row r="146" spans="2:17" s="108" customFormat="1" ht="25.25" customHeight="1" x14ac:dyDescent="0.15">
      <c r="B146" s="376" t="s">
        <v>87</v>
      </c>
      <c r="C146" s="377"/>
      <c r="D146" s="378"/>
      <c r="E146" s="379"/>
      <c r="F146" s="378"/>
      <c r="G146" s="379"/>
      <c r="H146" s="379"/>
      <c r="I146" s="388"/>
      <c r="J146" s="389"/>
      <c r="K146" s="390"/>
      <c r="L146" s="383"/>
      <c r="M146" s="384"/>
      <c r="N146" s="385"/>
      <c r="O146" s="385"/>
      <c r="P146" s="386"/>
      <c r="Q146" s="387"/>
    </row>
    <row r="147" spans="2:17" s="108" customFormat="1" ht="25.25" customHeight="1" x14ac:dyDescent="0.15">
      <c r="B147" s="376" t="s">
        <v>87</v>
      </c>
      <c r="C147" s="377"/>
      <c r="D147" s="378"/>
      <c r="E147" s="379"/>
      <c r="F147" s="378"/>
      <c r="G147" s="379"/>
      <c r="H147" s="379"/>
      <c r="I147" s="388"/>
      <c r="J147" s="389"/>
      <c r="K147" s="390"/>
      <c r="L147" s="383"/>
      <c r="M147" s="384"/>
      <c r="N147" s="385"/>
      <c r="O147" s="385"/>
      <c r="P147" s="386"/>
      <c r="Q147" s="387"/>
    </row>
    <row r="148" spans="2:17" s="108" customFormat="1" ht="25.25" customHeight="1" x14ac:dyDescent="0.15">
      <c r="B148" s="376" t="s">
        <v>87</v>
      </c>
      <c r="C148" s="377"/>
      <c r="D148" s="378"/>
      <c r="E148" s="379"/>
      <c r="F148" s="378"/>
      <c r="G148" s="379"/>
      <c r="H148" s="379"/>
      <c r="I148" s="388"/>
      <c r="J148" s="389"/>
      <c r="K148" s="390"/>
      <c r="L148" s="383"/>
      <c r="M148" s="384"/>
      <c r="N148" s="385"/>
      <c r="O148" s="385"/>
      <c r="P148" s="386"/>
      <c r="Q148" s="387"/>
    </row>
    <row r="149" spans="2:17" s="108" customFormat="1" ht="25.25" customHeight="1" x14ac:dyDescent="0.15">
      <c r="B149" s="376" t="s">
        <v>87</v>
      </c>
      <c r="C149" s="377"/>
      <c r="D149" s="378"/>
      <c r="E149" s="379"/>
      <c r="F149" s="378"/>
      <c r="G149" s="379"/>
      <c r="H149" s="379"/>
      <c r="I149" s="388"/>
      <c r="J149" s="389"/>
      <c r="K149" s="390"/>
      <c r="L149" s="383"/>
      <c r="M149" s="384"/>
      <c r="N149" s="385"/>
      <c r="O149" s="385"/>
      <c r="P149" s="386"/>
      <c r="Q149" s="387"/>
    </row>
    <row r="150" spans="2:17" s="108" customFormat="1" ht="25.25" customHeight="1" x14ac:dyDescent="0.15">
      <c r="B150" s="376" t="s">
        <v>87</v>
      </c>
      <c r="C150" s="377"/>
      <c r="D150" s="378"/>
      <c r="E150" s="379"/>
      <c r="F150" s="378"/>
      <c r="G150" s="379"/>
      <c r="H150" s="379"/>
      <c r="I150" s="388"/>
      <c r="J150" s="389"/>
      <c r="K150" s="390"/>
      <c r="L150" s="383"/>
      <c r="M150" s="384"/>
      <c r="N150" s="385"/>
      <c r="O150" s="385"/>
      <c r="P150" s="386"/>
      <c r="Q150" s="387"/>
    </row>
    <row r="151" spans="2:17" s="108" customFormat="1" ht="25.25" customHeight="1" x14ac:dyDescent="0.15">
      <c r="B151" s="376" t="s">
        <v>87</v>
      </c>
      <c r="C151" s="377"/>
      <c r="D151" s="378"/>
      <c r="E151" s="379"/>
      <c r="F151" s="378"/>
      <c r="G151" s="379"/>
      <c r="H151" s="379"/>
      <c r="I151" s="388"/>
      <c r="J151" s="389"/>
      <c r="K151" s="390"/>
      <c r="L151" s="383"/>
      <c r="M151" s="384"/>
      <c r="N151" s="385"/>
      <c r="O151" s="385"/>
      <c r="P151" s="386"/>
      <c r="Q151" s="387"/>
    </row>
    <row r="152" spans="2:17" s="108" customFormat="1" ht="25.25" customHeight="1" x14ac:dyDescent="0.15">
      <c r="B152" s="376" t="s">
        <v>87</v>
      </c>
      <c r="C152" s="377"/>
      <c r="D152" s="378"/>
      <c r="E152" s="379"/>
      <c r="F152" s="378"/>
      <c r="G152" s="379"/>
      <c r="H152" s="379"/>
      <c r="I152" s="388"/>
      <c r="J152" s="389"/>
      <c r="K152" s="390"/>
      <c r="L152" s="383"/>
      <c r="M152" s="384"/>
      <c r="N152" s="385"/>
      <c r="O152" s="385"/>
      <c r="P152" s="386"/>
      <c r="Q152" s="387"/>
    </row>
    <row r="153" spans="2:17" s="108" customFormat="1" ht="25.25" customHeight="1" x14ac:dyDescent="0.15">
      <c r="B153" s="376" t="s">
        <v>87</v>
      </c>
      <c r="C153" s="377"/>
      <c r="D153" s="378"/>
      <c r="E153" s="379"/>
      <c r="F153" s="378"/>
      <c r="G153" s="379"/>
      <c r="H153" s="379"/>
      <c r="I153" s="388"/>
      <c r="J153" s="389"/>
      <c r="K153" s="390"/>
      <c r="L153" s="383"/>
      <c r="M153" s="384"/>
      <c r="N153" s="385"/>
      <c r="O153" s="385"/>
      <c r="P153" s="386"/>
      <c r="Q153" s="387"/>
    </row>
    <row r="154" spans="2:17" s="108" customFormat="1" ht="25.25" customHeight="1" x14ac:dyDescent="0.15">
      <c r="B154" s="376" t="s">
        <v>87</v>
      </c>
      <c r="C154" s="377"/>
      <c r="D154" s="378"/>
      <c r="E154" s="379"/>
      <c r="F154" s="378"/>
      <c r="G154" s="379"/>
      <c r="H154" s="379"/>
      <c r="I154" s="388"/>
      <c r="J154" s="389"/>
      <c r="K154" s="390"/>
      <c r="L154" s="383"/>
      <c r="M154" s="384"/>
      <c r="N154" s="385"/>
      <c r="O154" s="385"/>
      <c r="P154" s="386"/>
      <c r="Q154" s="387"/>
    </row>
    <row r="155" spans="2:17" s="108" customFormat="1" ht="25.25" customHeight="1" thickBot="1" x14ac:dyDescent="0.2">
      <c r="B155" s="376" t="s">
        <v>87</v>
      </c>
      <c r="C155" s="391"/>
      <c r="D155" s="392"/>
      <c r="E155" s="393"/>
      <c r="F155" s="392"/>
      <c r="G155" s="393"/>
      <c r="H155" s="393"/>
      <c r="I155" s="394"/>
      <c r="J155" s="395"/>
      <c r="K155" s="396"/>
      <c r="L155" s="397"/>
      <c r="M155" s="398"/>
      <c r="N155" s="399"/>
      <c r="O155" s="399"/>
      <c r="P155" s="400"/>
      <c r="Q155" s="401"/>
    </row>
    <row r="156" spans="2:17" s="108" customFormat="1" ht="25.25" customHeight="1" thickBot="1" x14ac:dyDescent="0.2">
      <c r="D156" s="97"/>
      <c r="E156" s="97"/>
      <c r="F156" s="97"/>
      <c r="G156" s="97"/>
      <c r="H156" s="97"/>
      <c r="I156" s="97"/>
      <c r="J156" s="97"/>
      <c r="K156" s="97"/>
      <c r="L156" s="97"/>
      <c r="M156" s="97"/>
      <c r="N156" s="97"/>
      <c r="O156" s="402" t="s">
        <v>40</v>
      </c>
      <c r="P156" s="403">
        <f xml:space="preserve"> SUM(P137:P155)</f>
        <v>0</v>
      </c>
      <c r="Q156" s="99"/>
    </row>
    <row r="157" spans="2:17" ht="23" customHeight="1" x14ac:dyDescent="0.2">
      <c r="B157" s="318" t="s">
        <v>88</v>
      </c>
      <c r="C157" s="130"/>
      <c r="D157" s="130"/>
      <c r="E157" s="130"/>
      <c r="F157" s="130"/>
      <c r="G157" s="130"/>
      <c r="H157" s="130"/>
      <c r="I157" s="130"/>
      <c r="J157" s="130"/>
      <c r="K157" s="130"/>
      <c r="L157" s="130"/>
    </row>
    <row r="158" spans="2:17" ht="23" customHeight="1" x14ac:dyDescent="0.2">
      <c r="B158" s="100" t="s">
        <v>89</v>
      </c>
    </row>
    <row r="159" spans="2:17" ht="13" customHeight="1" x14ac:dyDescent="0.2"/>
    <row r="160" spans="2:17" ht="12" customHeight="1" x14ac:dyDescent="0.2">
      <c r="B160" s="319" t="s">
        <v>42</v>
      </c>
      <c r="C160" s="322"/>
      <c r="D160" s="323"/>
      <c r="E160" s="323"/>
      <c r="F160" s="323"/>
      <c r="G160" s="323"/>
      <c r="H160" s="323"/>
      <c r="I160" s="323"/>
      <c r="J160" s="323"/>
      <c r="K160" s="323"/>
      <c r="L160" s="323"/>
      <c r="M160" s="323"/>
      <c r="N160" s="323"/>
      <c r="O160" s="323"/>
      <c r="P160" s="323"/>
      <c r="Q160" s="324"/>
    </row>
    <row r="161" spans="2:22" ht="10" customHeight="1" x14ac:dyDescent="0.2">
      <c r="B161" s="320"/>
      <c r="C161" s="325"/>
      <c r="D161" s="130"/>
      <c r="E161" s="130"/>
      <c r="F161" s="130"/>
      <c r="G161" s="130"/>
      <c r="H161" s="130"/>
      <c r="I161" s="130"/>
      <c r="J161" s="130"/>
      <c r="K161" s="130"/>
      <c r="L161" s="130"/>
      <c r="M161" s="130"/>
      <c r="N161" s="130"/>
      <c r="O161" s="130"/>
      <c r="P161" s="130"/>
      <c r="Q161" s="326"/>
    </row>
    <row r="162" spans="2:22" ht="10" customHeight="1" x14ac:dyDescent="0.2">
      <c r="B162" s="320"/>
      <c r="C162" s="325"/>
      <c r="D162" s="130"/>
      <c r="E162" s="130"/>
      <c r="F162" s="130"/>
      <c r="G162" s="130"/>
      <c r="H162" s="130"/>
      <c r="I162" s="130"/>
      <c r="J162" s="130"/>
      <c r="K162" s="130"/>
      <c r="L162" s="130"/>
      <c r="M162" s="130"/>
      <c r="N162" s="130"/>
      <c r="O162" s="130"/>
      <c r="P162" s="130"/>
      <c r="Q162" s="326"/>
    </row>
    <row r="163" spans="2:22" ht="10" customHeight="1" x14ac:dyDescent="0.2">
      <c r="B163" s="320"/>
      <c r="C163" s="325"/>
      <c r="D163" s="130"/>
      <c r="E163" s="130"/>
      <c r="F163" s="130"/>
      <c r="G163" s="130"/>
      <c r="H163" s="130"/>
      <c r="I163" s="130"/>
      <c r="J163" s="130"/>
      <c r="K163" s="130"/>
      <c r="L163" s="130"/>
      <c r="M163" s="130"/>
      <c r="N163" s="130"/>
      <c r="O163" s="130"/>
      <c r="P163" s="130"/>
      <c r="Q163" s="326"/>
    </row>
    <row r="164" spans="2:22" ht="10" customHeight="1" x14ac:dyDescent="0.2">
      <c r="B164" s="320"/>
      <c r="C164" s="325"/>
      <c r="D164" s="130"/>
      <c r="E164" s="130"/>
      <c r="F164" s="130"/>
      <c r="G164" s="130"/>
      <c r="H164" s="130"/>
      <c r="I164" s="130"/>
      <c r="J164" s="130"/>
      <c r="K164" s="130"/>
      <c r="L164" s="130"/>
      <c r="M164" s="130"/>
      <c r="N164" s="130"/>
      <c r="O164" s="130"/>
      <c r="P164" s="130"/>
      <c r="Q164" s="326"/>
    </row>
    <row r="165" spans="2:22" ht="10" customHeight="1" x14ac:dyDescent="0.2">
      <c r="B165" s="321"/>
      <c r="C165" s="327"/>
      <c r="D165" s="328"/>
      <c r="E165" s="328"/>
      <c r="F165" s="328"/>
      <c r="G165" s="328"/>
      <c r="H165" s="328"/>
      <c r="I165" s="328"/>
      <c r="J165" s="328"/>
      <c r="K165" s="328"/>
      <c r="L165" s="328"/>
      <c r="M165" s="328"/>
      <c r="N165" s="328"/>
      <c r="O165" s="328"/>
      <c r="P165" s="328"/>
      <c r="Q165" s="329"/>
    </row>
    <row r="167" spans="2:22" ht="23" customHeight="1" x14ac:dyDescent="0.2"/>
    <row r="168" spans="2:22" ht="37" customHeight="1" x14ac:dyDescent="0.2">
      <c r="B168" s="129" t="s">
        <v>96</v>
      </c>
      <c r="C168" s="129"/>
      <c r="D168" s="129"/>
      <c r="E168" s="129"/>
      <c r="F168" s="129"/>
      <c r="G168" s="129"/>
      <c r="H168" s="129"/>
      <c r="I168" s="129"/>
      <c r="J168" s="129"/>
      <c r="K168" s="129"/>
    </row>
    <row r="169" spans="2:22" ht="205" customHeight="1" x14ac:dyDescent="0.2">
      <c r="B169" s="247" t="s">
        <v>97</v>
      </c>
      <c r="C169" s="247"/>
      <c r="D169" s="247"/>
      <c r="E169" s="247"/>
      <c r="F169" s="247"/>
      <c r="G169" s="247"/>
      <c r="H169" s="247"/>
      <c r="I169" s="247"/>
      <c r="J169" s="247"/>
      <c r="K169" s="247"/>
      <c r="L169" s="247"/>
      <c r="M169" s="247"/>
      <c r="N169" s="247"/>
      <c r="O169" s="247"/>
      <c r="P169" s="247"/>
      <c r="Q169" s="63"/>
      <c r="S169" s="108"/>
      <c r="T169" s="108"/>
      <c r="U169" s="108"/>
      <c r="V169" s="108"/>
    </row>
    <row r="170" spans="2:22" ht="16" x14ac:dyDescent="0.2">
      <c r="B170" s="63"/>
      <c r="C170" s="63"/>
      <c r="D170" s="63"/>
      <c r="E170" s="63"/>
      <c r="F170" s="63"/>
      <c r="G170" s="63"/>
      <c r="H170" s="63"/>
      <c r="I170" s="63"/>
      <c r="J170" s="63"/>
      <c r="K170" s="63"/>
      <c r="L170" s="63"/>
      <c r="M170" s="63"/>
      <c r="N170" s="63"/>
      <c r="O170" s="63"/>
      <c r="P170" s="63"/>
      <c r="Q170" s="63"/>
      <c r="S170" s="108"/>
      <c r="T170" s="108"/>
      <c r="U170" s="108"/>
      <c r="V170" s="108"/>
    </row>
    <row r="171" spans="2:22" ht="20" x14ac:dyDescent="0.2">
      <c r="B171" s="346" t="s">
        <v>98</v>
      </c>
      <c r="C171" s="346"/>
      <c r="D171" s="346"/>
      <c r="E171" s="346"/>
      <c r="F171" s="346"/>
      <c r="G171" s="346"/>
      <c r="H171" s="346"/>
      <c r="I171" s="346"/>
      <c r="J171" s="346"/>
      <c r="K171" s="346"/>
      <c r="L171" s="346"/>
      <c r="M171" s="346"/>
      <c r="N171" s="346"/>
      <c r="O171" s="346"/>
      <c r="P171" s="346"/>
    </row>
    <row r="172" spans="2:22" ht="56" customHeight="1" x14ac:dyDescent="0.25">
      <c r="B172" s="27" t="s">
        <v>99</v>
      </c>
      <c r="C172" s="28"/>
      <c r="D172" s="28"/>
      <c r="E172" s="158">
        <v>30</v>
      </c>
      <c r="F172" s="347"/>
      <c r="G172" s="29"/>
      <c r="H172" s="29"/>
      <c r="I172" s="348" t="s">
        <v>100</v>
      </c>
      <c r="J172" s="349"/>
      <c r="K172" s="350"/>
      <c r="L172" s="351"/>
      <c r="M172" s="109"/>
      <c r="N172" s="109"/>
      <c r="O172" s="109"/>
    </row>
    <row r="173" spans="2:22" ht="21" x14ac:dyDescent="0.25">
      <c r="B173" s="30"/>
      <c r="C173" s="30"/>
      <c r="D173" s="30"/>
      <c r="E173" s="31"/>
      <c r="F173" s="32"/>
      <c r="G173" s="25"/>
      <c r="H173" s="25"/>
      <c r="I173" s="33"/>
      <c r="J173" s="33"/>
      <c r="K173" s="25"/>
      <c r="M173" s="109"/>
      <c r="N173" s="109"/>
      <c r="O173" s="109"/>
    </row>
    <row r="174" spans="2:22" ht="59" customHeight="1" x14ac:dyDescent="0.25">
      <c r="B174" s="34"/>
      <c r="C174" s="34"/>
      <c r="D174" s="34"/>
      <c r="E174" s="31"/>
      <c r="F174" s="32"/>
      <c r="G174" s="25"/>
      <c r="H174" s="25"/>
      <c r="I174" s="180" t="s">
        <v>101</v>
      </c>
      <c r="J174" s="352"/>
      <c r="K174" s="352"/>
      <c r="L174" s="353"/>
      <c r="M174" s="110"/>
      <c r="N174" s="109"/>
      <c r="O174" s="109"/>
    </row>
    <row r="175" spans="2:22" x14ac:dyDescent="0.2">
      <c r="K175" s="111"/>
      <c r="L175" s="111"/>
      <c r="M175" s="112"/>
      <c r="N175" s="112"/>
      <c r="O175" s="112"/>
      <c r="P175" s="112"/>
    </row>
    <row r="176" spans="2:22" ht="30" customHeight="1" x14ac:dyDescent="0.2">
      <c r="B176" s="88" t="s">
        <v>102</v>
      </c>
      <c r="C176" s="217" t="s">
        <v>102</v>
      </c>
      <c r="D176" s="354"/>
      <c r="E176" s="215" t="s">
        <v>103</v>
      </c>
      <c r="F176" s="355"/>
      <c r="G176" s="355"/>
      <c r="H176" s="355"/>
      <c r="I176" s="355"/>
      <c r="J176" s="356"/>
      <c r="K176" s="35" t="s">
        <v>104</v>
      </c>
      <c r="L176" s="113" t="s">
        <v>10</v>
      </c>
      <c r="P176" s="25"/>
      <c r="Q176" s="25"/>
      <c r="S176" s="108"/>
    </row>
    <row r="177" spans="2:19" ht="18" customHeight="1" x14ac:dyDescent="0.2">
      <c r="B177" s="114">
        <v>1</v>
      </c>
      <c r="C177" s="189"/>
      <c r="D177" s="357"/>
      <c r="E177" s="189"/>
      <c r="F177" s="190"/>
      <c r="G177" s="190"/>
      <c r="H177" s="190"/>
      <c r="I177" s="190"/>
      <c r="J177" s="357"/>
      <c r="K177" s="115"/>
      <c r="L177" s="116"/>
      <c r="P177" s="25"/>
      <c r="Q177" s="25"/>
      <c r="R177" s="25"/>
      <c r="S177" s="25"/>
    </row>
    <row r="178" spans="2:19" ht="18" customHeight="1" x14ac:dyDescent="0.2">
      <c r="B178" s="42">
        <v>2</v>
      </c>
      <c r="C178" s="193"/>
      <c r="D178" s="196"/>
      <c r="E178" s="193"/>
      <c r="F178" s="194"/>
      <c r="G178" s="194"/>
      <c r="H178" s="194"/>
      <c r="I178" s="194"/>
      <c r="J178" s="196"/>
      <c r="K178" s="117"/>
      <c r="L178" s="15"/>
      <c r="P178" s="25"/>
      <c r="Q178" s="25"/>
      <c r="R178" s="25"/>
    </row>
    <row r="179" spans="2:19" ht="18" customHeight="1" x14ac:dyDescent="0.2">
      <c r="B179" s="42">
        <v>3</v>
      </c>
      <c r="C179" s="193"/>
      <c r="D179" s="196"/>
      <c r="E179" s="193"/>
      <c r="F179" s="194"/>
      <c r="G179" s="194"/>
      <c r="H179" s="194"/>
      <c r="I179" s="194"/>
      <c r="J179" s="196"/>
      <c r="K179" s="117"/>
      <c r="L179" s="15"/>
      <c r="P179" s="25"/>
      <c r="Q179" s="25"/>
      <c r="R179" s="25"/>
    </row>
    <row r="180" spans="2:19" ht="18" customHeight="1" x14ac:dyDescent="0.2">
      <c r="B180" s="42">
        <v>4</v>
      </c>
      <c r="C180" s="193"/>
      <c r="D180" s="196"/>
      <c r="E180" s="193"/>
      <c r="F180" s="194"/>
      <c r="G180" s="194"/>
      <c r="H180" s="194"/>
      <c r="I180" s="194"/>
      <c r="J180" s="196"/>
      <c r="K180" s="117"/>
      <c r="L180" s="15"/>
      <c r="P180" s="25"/>
      <c r="Q180" s="25"/>
      <c r="R180" s="25"/>
      <c r="S180" s="25"/>
    </row>
    <row r="181" spans="2:19" ht="18" customHeight="1" x14ac:dyDescent="0.2">
      <c r="B181" s="42">
        <v>5</v>
      </c>
      <c r="C181" s="193"/>
      <c r="D181" s="196"/>
      <c r="E181" s="193"/>
      <c r="F181" s="194"/>
      <c r="G181" s="194"/>
      <c r="H181" s="194"/>
      <c r="I181" s="194"/>
      <c r="J181" s="196"/>
      <c r="K181" s="117"/>
      <c r="L181" s="15"/>
      <c r="P181" s="25"/>
      <c r="Q181" s="25"/>
      <c r="R181" s="25"/>
    </row>
    <row r="182" spans="2:19" ht="18" customHeight="1" x14ac:dyDescent="0.2">
      <c r="B182" s="42">
        <v>6</v>
      </c>
      <c r="C182" s="193"/>
      <c r="D182" s="196"/>
      <c r="E182" s="193"/>
      <c r="F182" s="194"/>
      <c r="G182" s="194"/>
      <c r="H182" s="194"/>
      <c r="I182" s="194"/>
      <c r="J182" s="196"/>
      <c r="K182" s="117"/>
      <c r="L182" s="15"/>
      <c r="P182" s="25"/>
      <c r="Q182" s="25"/>
      <c r="R182" s="25"/>
    </row>
    <row r="183" spans="2:19" ht="18" customHeight="1" x14ac:dyDescent="0.2">
      <c r="B183" s="42">
        <v>7</v>
      </c>
      <c r="C183" s="193"/>
      <c r="D183" s="196"/>
      <c r="E183" s="193"/>
      <c r="F183" s="194"/>
      <c r="G183" s="194"/>
      <c r="H183" s="194"/>
      <c r="I183" s="194"/>
      <c r="J183" s="196"/>
      <c r="K183" s="117"/>
      <c r="L183" s="15"/>
      <c r="P183" s="25"/>
      <c r="Q183" s="25"/>
      <c r="R183" s="25"/>
    </row>
    <row r="184" spans="2:19" ht="18" customHeight="1" x14ac:dyDescent="0.2">
      <c r="B184" s="42">
        <v>8</v>
      </c>
      <c r="C184" s="193"/>
      <c r="D184" s="196"/>
      <c r="E184" s="193"/>
      <c r="F184" s="194"/>
      <c r="G184" s="194"/>
      <c r="H184" s="194"/>
      <c r="I184" s="194"/>
      <c r="J184" s="196"/>
      <c r="K184" s="117"/>
      <c r="L184" s="15"/>
      <c r="P184" s="25"/>
      <c r="Q184" s="25"/>
      <c r="R184" s="25"/>
    </row>
    <row r="185" spans="2:19" ht="18" customHeight="1" x14ac:dyDescent="0.2">
      <c r="B185" s="42">
        <v>9</v>
      </c>
      <c r="C185" s="193"/>
      <c r="D185" s="196"/>
      <c r="E185" s="193"/>
      <c r="F185" s="194"/>
      <c r="G185" s="194"/>
      <c r="H185" s="194"/>
      <c r="I185" s="194"/>
      <c r="J185" s="196"/>
      <c r="K185" s="117"/>
      <c r="L185" s="15"/>
      <c r="P185" s="25"/>
      <c r="Q185" s="25"/>
      <c r="R185" s="25"/>
    </row>
    <row r="186" spans="2:19" ht="18" customHeight="1" x14ac:dyDescent="0.2">
      <c r="B186" s="42">
        <v>10</v>
      </c>
      <c r="C186" s="193"/>
      <c r="D186" s="196"/>
      <c r="E186" s="193"/>
      <c r="F186" s="194"/>
      <c r="G186" s="194"/>
      <c r="H186" s="194"/>
      <c r="I186" s="194"/>
      <c r="J186" s="196"/>
      <c r="K186" s="117"/>
      <c r="L186" s="15"/>
      <c r="P186" s="25"/>
      <c r="Q186" s="25"/>
      <c r="R186" s="25"/>
    </row>
    <row r="187" spans="2:19" ht="18" customHeight="1" x14ac:dyDescent="0.2">
      <c r="B187" s="42">
        <v>11</v>
      </c>
      <c r="C187" s="193"/>
      <c r="D187" s="196"/>
      <c r="E187" s="193"/>
      <c r="F187" s="194"/>
      <c r="G187" s="194"/>
      <c r="H187" s="194"/>
      <c r="I187" s="194"/>
      <c r="J187" s="196"/>
      <c r="K187" s="117"/>
      <c r="L187" s="15"/>
      <c r="P187" s="25"/>
      <c r="Q187" s="25"/>
      <c r="R187" s="25"/>
    </row>
    <row r="188" spans="2:19" ht="18" customHeight="1" x14ac:dyDescent="0.2">
      <c r="B188" s="42">
        <v>12</v>
      </c>
      <c r="C188" s="193"/>
      <c r="D188" s="196"/>
      <c r="E188" s="193"/>
      <c r="F188" s="194"/>
      <c r="G188" s="194"/>
      <c r="H188" s="194"/>
      <c r="I188" s="194"/>
      <c r="J188" s="196"/>
      <c r="K188" s="117"/>
      <c r="L188" s="15"/>
      <c r="P188" s="25"/>
      <c r="Q188" s="25"/>
      <c r="R188" s="25"/>
    </row>
    <row r="189" spans="2:19" ht="18" customHeight="1" x14ac:dyDescent="0.2">
      <c r="B189" s="42">
        <v>13</v>
      </c>
      <c r="C189" s="193"/>
      <c r="D189" s="196"/>
      <c r="E189" s="193"/>
      <c r="F189" s="194"/>
      <c r="G189" s="194"/>
      <c r="H189" s="194"/>
      <c r="I189" s="194"/>
      <c r="J189" s="196"/>
      <c r="K189" s="117"/>
      <c r="L189" s="15"/>
      <c r="P189" s="25"/>
      <c r="Q189" s="25"/>
      <c r="R189" s="25"/>
    </row>
    <row r="190" spans="2:19" ht="18" customHeight="1" x14ac:dyDescent="0.2">
      <c r="B190" s="42">
        <v>14</v>
      </c>
      <c r="C190" s="193"/>
      <c r="D190" s="196"/>
      <c r="E190" s="193"/>
      <c r="F190" s="194"/>
      <c r="G190" s="194"/>
      <c r="H190" s="194"/>
      <c r="I190" s="194"/>
      <c r="J190" s="196"/>
      <c r="K190" s="117"/>
      <c r="L190" s="15"/>
      <c r="P190" s="25"/>
      <c r="Q190" s="25"/>
      <c r="R190" s="25"/>
    </row>
    <row r="191" spans="2:19" ht="18" customHeight="1" x14ac:dyDescent="0.2">
      <c r="B191" s="42">
        <v>15</v>
      </c>
      <c r="C191" s="193"/>
      <c r="D191" s="196"/>
      <c r="E191" s="193"/>
      <c r="F191" s="194"/>
      <c r="G191" s="194"/>
      <c r="H191" s="194"/>
      <c r="I191" s="194"/>
      <c r="J191" s="196"/>
      <c r="K191" s="117"/>
      <c r="L191" s="15"/>
      <c r="P191" s="25"/>
      <c r="Q191" s="25"/>
      <c r="R191" s="25"/>
    </row>
    <row r="192" spans="2:19" ht="18" customHeight="1" x14ac:dyDescent="0.2">
      <c r="B192" s="42">
        <v>16</v>
      </c>
      <c r="C192" s="193"/>
      <c r="D192" s="196"/>
      <c r="E192" s="193"/>
      <c r="F192" s="194"/>
      <c r="G192" s="194"/>
      <c r="H192" s="194"/>
      <c r="I192" s="194"/>
      <c r="J192" s="196"/>
      <c r="K192" s="117"/>
      <c r="L192" s="15"/>
      <c r="P192" s="25"/>
      <c r="Q192" s="25"/>
      <c r="R192" s="25"/>
    </row>
    <row r="193" spans="2:34" ht="18" customHeight="1" x14ac:dyDescent="0.2">
      <c r="B193" s="42">
        <v>17</v>
      </c>
      <c r="C193" s="193"/>
      <c r="D193" s="196"/>
      <c r="E193" s="193"/>
      <c r="F193" s="194"/>
      <c r="G193" s="194"/>
      <c r="H193" s="194"/>
      <c r="I193" s="194"/>
      <c r="J193" s="196"/>
      <c r="K193" s="117"/>
      <c r="L193" s="15"/>
      <c r="P193" s="25"/>
      <c r="Q193" s="25"/>
      <c r="R193" s="25"/>
    </row>
    <row r="194" spans="2:34" ht="18" customHeight="1" x14ac:dyDescent="0.2">
      <c r="B194" s="42">
        <v>18</v>
      </c>
      <c r="C194" s="193"/>
      <c r="D194" s="196"/>
      <c r="E194" s="193"/>
      <c r="F194" s="194"/>
      <c r="G194" s="194"/>
      <c r="H194" s="194"/>
      <c r="I194" s="194"/>
      <c r="J194" s="196"/>
      <c r="K194" s="117"/>
      <c r="L194" s="15"/>
      <c r="P194" s="25"/>
      <c r="Q194" s="25"/>
      <c r="R194" s="25"/>
    </row>
    <row r="195" spans="2:34" ht="18" customHeight="1" x14ac:dyDescent="0.2">
      <c r="B195" s="42">
        <v>19</v>
      </c>
      <c r="C195" s="193"/>
      <c r="D195" s="196"/>
      <c r="E195" s="193"/>
      <c r="F195" s="194"/>
      <c r="G195" s="194"/>
      <c r="H195" s="194"/>
      <c r="I195" s="194"/>
      <c r="J195" s="196"/>
      <c r="K195" s="117"/>
      <c r="L195" s="15"/>
      <c r="P195" s="25"/>
      <c r="Q195" s="25"/>
      <c r="R195" s="25"/>
    </row>
    <row r="196" spans="2:34" ht="18" customHeight="1" x14ac:dyDescent="0.2">
      <c r="B196" s="42">
        <v>20</v>
      </c>
      <c r="C196" s="193"/>
      <c r="D196" s="196"/>
      <c r="E196" s="193"/>
      <c r="F196" s="194"/>
      <c r="G196" s="194"/>
      <c r="H196" s="194"/>
      <c r="I196" s="194"/>
      <c r="J196" s="196"/>
      <c r="K196" s="117"/>
      <c r="L196" s="15"/>
      <c r="P196" s="25"/>
      <c r="Q196" s="25"/>
      <c r="R196" s="25"/>
    </row>
    <row r="197" spans="2:34" ht="18" customHeight="1" x14ac:dyDescent="0.2">
      <c r="B197" s="42">
        <v>21</v>
      </c>
      <c r="C197" s="193"/>
      <c r="D197" s="196"/>
      <c r="E197" s="193"/>
      <c r="F197" s="194"/>
      <c r="G197" s="194"/>
      <c r="H197" s="194"/>
      <c r="I197" s="194"/>
      <c r="J197" s="196"/>
      <c r="K197" s="117"/>
      <c r="L197" s="15"/>
      <c r="P197" s="25"/>
      <c r="Q197" s="25"/>
      <c r="R197" s="25"/>
    </row>
    <row r="198" spans="2:34" ht="18" customHeight="1" x14ac:dyDescent="0.2">
      <c r="B198" s="42">
        <v>22</v>
      </c>
      <c r="C198" s="193"/>
      <c r="D198" s="196"/>
      <c r="E198" s="193"/>
      <c r="F198" s="194"/>
      <c r="G198" s="194"/>
      <c r="H198" s="194"/>
      <c r="I198" s="194"/>
      <c r="J198" s="196"/>
      <c r="K198" s="117"/>
      <c r="L198" s="15"/>
      <c r="P198" s="25"/>
      <c r="Q198" s="25"/>
      <c r="R198" s="25"/>
    </row>
    <row r="199" spans="2:34" ht="18" customHeight="1" x14ac:dyDescent="0.2">
      <c r="B199" s="42">
        <v>23</v>
      </c>
      <c r="C199" s="193"/>
      <c r="D199" s="196"/>
      <c r="E199" s="193"/>
      <c r="F199" s="194"/>
      <c r="G199" s="194"/>
      <c r="H199" s="194"/>
      <c r="I199" s="194"/>
      <c r="J199" s="196"/>
      <c r="K199" s="117"/>
      <c r="L199" s="15"/>
      <c r="P199" s="25"/>
      <c r="Q199" s="25"/>
      <c r="R199" s="25"/>
    </row>
    <row r="200" spans="2:34" ht="18" customHeight="1" x14ac:dyDescent="0.2">
      <c r="B200" s="42">
        <v>24</v>
      </c>
      <c r="C200" s="193"/>
      <c r="D200" s="196"/>
      <c r="E200" s="193"/>
      <c r="F200" s="194"/>
      <c r="G200" s="194"/>
      <c r="H200" s="194"/>
      <c r="I200" s="194"/>
      <c r="J200" s="196"/>
      <c r="K200" s="117"/>
      <c r="L200" s="15"/>
      <c r="P200" s="25"/>
      <c r="Q200" s="25"/>
      <c r="R200" s="25"/>
    </row>
    <row r="201" spans="2:34" ht="18" customHeight="1" x14ac:dyDescent="0.2">
      <c r="B201" s="42">
        <v>25</v>
      </c>
      <c r="C201" s="193"/>
      <c r="D201" s="196"/>
      <c r="E201" s="193"/>
      <c r="F201" s="194"/>
      <c r="G201" s="194"/>
      <c r="H201" s="194"/>
      <c r="I201" s="194"/>
      <c r="J201" s="196"/>
      <c r="K201" s="117"/>
      <c r="L201" s="15"/>
      <c r="P201" s="25"/>
      <c r="Q201" s="25"/>
      <c r="R201" s="25"/>
    </row>
    <row r="202" spans="2:34" ht="18" customHeight="1" x14ac:dyDescent="0.2">
      <c r="B202" s="42">
        <v>26</v>
      </c>
      <c r="C202" s="193"/>
      <c r="D202" s="196"/>
      <c r="E202" s="193"/>
      <c r="F202" s="194"/>
      <c r="G202" s="194"/>
      <c r="H202" s="194"/>
      <c r="I202" s="194"/>
      <c r="J202" s="196"/>
      <c r="K202" s="117"/>
      <c r="L202" s="15"/>
      <c r="P202" s="25"/>
      <c r="Q202" s="25"/>
      <c r="R202" s="25"/>
    </row>
    <row r="203" spans="2:34" ht="18" customHeight="1" x14ac:dyDescent="0.2">
      <c r="B203" s="42">
        <v>27</v>
      </c>
      <c r="C203" s="193"/>
      <c r="D203" s="196"/>
      <c r="E203" s="193"/>
      <c r="F203" s="194"/>
      <c r="G203" s="194"/>
      <c r="H203" s="194"/>
      <c r="I203" s="194"/>
      <c r="J203" s="196"/>
      <c r="K203" s="117"/>
      <c r="L203" s="15"/>
      <c r="P203" s="25"/>
      <c r="Q203" s="25"/>
      <c r="R203" s="25"/>
    </row>
    <row r="204" spans="2:34" ht="18" customHeight="1" x14ac:dyDescent="0.2">
      <c r="B204" s="42">
        <v>28</v>
      </c>
      <c r="C204" s="193"/>
      <c r="D204" s="196"/>
      <c r="E204" s="193"/>
      <c r="F204" s="194"/>
      <c r="G204" s="194"/>
      <c r="H204" s="194"/>
      <c r="I204" s="194"/>
      <c r="J204" s="196"/>
      <c r="K204" s="117"/>
      <c r="L204" s="15"/>
      <c r="P204" s="25"/>
      <c r="Q204" s="25"/>
      <c r="R204" s="25"/>
      <c r="S204" s="25"/>
      <c r="T204" s="25"/>
      <c r="U204" s="25"/>
      <c r="V204" s="25"/>
      <c r="W204" s="25"/>
      <c r="X204" s="25"/>
      <c r="Y204" s="25"/>
      <c r="Z204" s="25"/>
      <c r="AA204" s="25"/>
      <c r="AB204" s="25"/>
      <c r="AC204" s="25"/>
      <c r="AD204" s="25"/>
      <c r="AE204" s="25"/>
      <c r="AF204" s="25"/>
      <c r="AG204" s="25"/>
      <c r="AH204" s="25"/>
    </row>
    <row r="205" spans="2:34" ht="18" customHeight="1" x14ac:dyDescent="0.2">
      <c r="B205" s="42">
        <v>29</v>
      </c>
      <c r="C205" s="193"/>
      <c r="D205" s="196"/>
      <c r="E205" s="193"/>
      <c r="F205" s="194"/>
      <c r="G205" s="194"/>
      <c r="H205" s="194"/>
      <c r="I205" s="194"/>
      <c r="J205" s="196"/>
      <c r="K205" s="117"/>
      <c r="L205" s="15"/>
      <c r="P205" s="25"/>
      <c r="Q205" s="25"/>
      <c r="R205" s="25"/>
      <c r="S205" s="25"/>
      <c r="T205" s="25"/>
      <c r="U205" s="25"/>
      <c r="V205" s="25"/>
      <c r="W205" s="25"/>
      <c r="X205" s="25"/>
      <c r="Y205" s="25"/>
      <c r="Z205" s="25"/>
      <c r="AA205" s="25"/>
      <c r="AB205" s="25"/>
      <c r="AC205" s="25"/>
      <c r="AD205" s="25"/>
      <c r="AE205" s="25"/>
      <c r="AF205" s="25"/>
      <c r="AG205" s="25"/>
      <c r="AH205" s="25"/>
    </row>
    <row r="206" spans="2:34" ht="18" customHeight="1" x14ac:dyDescent="0.2">
      <c r="B206" s="46">
        <v>30</v>
      </c>
      <c r="C206" s="199"/>
      <c r="D206" s="358"/>
      <c r="E206" s="199"/>
      <c r="F206" s="200"/>
      <c r="G206" s="200"/>
      <c r="H206" s="200"/>
      <c r="I206" s="200"/>
      <c r="J206" s="358"/>
      <c r="K206" s="118"/>
      <c r="L206" s="51"/>
      <c r="P206" s="25"/>
      <c r="Q206" s="25"/>
      <c r="R206" s="25"/>
    </row>
    <row r="207" spans="2:34" ht="10" customHeight="1" x14ac:dyDescent="0.2">
      <c r="B207" s="59"/>
      <c r="C207" s="59"/>
      <c r="D207" s="119"/>
      <c r="E207" s="59"/>
      <c r="F207" s="59"/>
      <c r="G207" s="59"/>
      <c r="H207" s="119"/>
      <c r="I207" s="119"/>
      <c r="J207" s="119"/>
      <c r="K207" s="120"/>
      <c r="L207" s="59"/>
      <c r="M207" s="25"/>
      <c r="N207" s="25"/>
      <c r="O207" s="25"/>
      <c r="P207" s="25"/>
      <c r="Q207" s="25"/>
      <c r="R207" s="25"/>
    </row>
    <row r="208" spans="2:34" ht="10" customHeight="1" x14ac:dyDescent="0.2">
      <c r="B208" s="319" t="s">
        <v>42</v>
      </c>
      <c r="C208" s="322"/>
      <c r="D208" s="330"/>
      <c r="E208" s="330"/>
      <c r="F208" s="330"/>
      <c r="G208" s="330"/>
      <c r="H208" s="330"/>
      <c r="I208" s="330"/>
      <c r="J208" s="330"/>
      <c r="K208" s="330"/>
      <c r="L208" s="361"/>
      <c r="M208" s="25"/>
      <c r="N208" s="25"/>
      <c r="O208" s="25"/>
      <c r="P208" s="25"/>
      <c r="Q208" s="25"/>
      <c r="R208" s="25"/>
    </row>
    <row r="209" spans="2:18" ht="10" customHeight="1" x14ac:dyDescent="0.2">
      <c r="B209" s="359"/>
      <c r="C209" s="362"/>
      <c r="D209" s="363"/>
      <c r="E209" s="363"/>
      <c r="F209" s="363"/>
      <c r="G209" s="363"/>
      <c r="H209" s="363"/>
      <c r="I209" s="363"/>
      <c r="J209" s="363"/>
      <c r="K209" s="363"/>
      <c r="L209" s="364"/>
      <c r="M209" s="25"/>
      <c r="N209" s="25"/>
      <c r="O209" s="25"/>
      <c r="P209" s="25"/>
      <c r="Q209" s="25"/>
      <c r="R209" s="25"/>
    </row>
    <row r="210" spans="2:18" ht="10" customHeight="1" x14ac:dyDescent="0.2">
      <c r="B210" s="359"/>
      <c r="C210" s="362"/>
      <c r="D210" s="363"/>
      <c r="E210" s="363"/>
      <c r="F210" s="363"/>
      <c r="G210" s="363"/>
      <c r="H210" s="363"/>
      <c r="I210" s="363"/>
      <c r="J210" s="363"/>
      <c r="K210" s="363"/>
      <c r="L210" s="364"/>
      <c r="M210" s="25"/>
      <c r="N210" s="25"/>
      <c r="O210" s="25"/>
      <c r="P210" s="25"/>
      <c r="Q210" s="25"/>
      <c r="R210" s="25"/>
    </row>
    <row r="211" spans="2:18" ht="9" customHeight="1" x14ac:dyDescent="0.2">
      <c r="B211" s="359"/>
      <c r="C211" s="362"/>
      <c r="D211" s="363"/>
      <c r="E211" s="363"/>
      <c r="F211" s="363"/>
      <c r="G211" s="363"/>
      <c r="H211" s="363"/>
      <c r="I211" s="363"/>
      <c r="J211" s="363"/>
      <c r="K211" s="363"/>
      <c r="L211" s="364"/>
      <c r="M211" s="25"/>
      <c r="N211" s="25"/>
      <c r="O211" s="25"/>
      <c r="P211" s="25"/>
      <c r="Q211" s="25"/>
      <c r="R211" s="25"/>
    </row>
    <row r="212" spans="2:18" ht="23" customHeight="1" x14ac:dyDescent="0.2">
      <c r="B212" s="359"/>
      <c r="C212" s="362"/>
      <c r="D212" s="363"/>
      <c r="E212" s="363"/>
      <c r="F212" s="363"/>
      <c r="G212" s="363"/>
      <c r="H212" s="363"/>
      <c r="I212" s="363"/>
      <c r="J212" s="363"/>
      <c r="K212" s="363"/>
      <c r="L212" s="364"/>
      <c r="M212" s="25"/>
      <c r="N212" s="25"/>
      <c r="O212" s="25"/>
      <c r="P212" s="25"/>
      <c r="Q212" s="25"/>
      <c r="R212" s="25"/>
    </row>
    <row r="213" spans="2:18" ht="23" customHeight="1" x14ac:dyDescent="0.2">
      <c r="B213" s="360"/>
      <c r="C213" s="365"/>
      <c r="D213" s="366"/>
      <c r="E213" s="366"/>
      <c r="F213" s="366"/>
      <c r="G213" s="366"/>
      <c r="H213" s="366"/>
      <c r="I213" s="366"/>
      <c r="J213" s="366"/>
      <c r="K213" s="366"/>
      <c r="L213" s="367"/>
      <c r="M213" s="25"/>
      <c r="N213" s="25"/>
      <c r="O213" s="25"/>
      <c r="P213" s="25"/>
      <c r="Q213" s="25"/>
      <c r="R213" s="25"/>
    </row>
    <row r="214" spans="2:18" ht="11" customHeight="1" x14ac:dyDescent="0.2">
      <c r="M214" s="25"/>
      <c r="N214" s="25"/>
      <c r="O214" s="25"/>
      <c r="P214" s="25"/>
      <c r="Q214" s="25"/>
      <c r="R214" s="25"/>
    </row>
    <row r="215" spans="2:18" ht="11" customHeight="1" x14ac:dyDescent="0.2">
      <c r="R215" s="25"/>
    </row>
    <row r="216" spans="2:18" ht="11" customHeight="1" x14ac:dyDescent="0.2"/>
    <row r="217" spans="2:18" ht="11" hidden="1" customHeight="1" x14ac:dyDescent="0.2"/>
    <row r="218" spans="2:18" ht="11" hidden="1" customHeight="1" x14ac:dyDescent="0.2"/>
    <row r="219" spans="2:18" ht="11" hidden="1" customHeight="1" x14ac:dyDescent="0.2"/>
    <row r="220" spans="2:18" ht="11" hidden="1" customHeight="1" x14ac:dyDescent="0.2"/>
    <row r="221" spans="2:18" ht="11" hidden="1" customHeight="1" x14ac:dyDescent="0.2"/>
    <row r="222" spans="2:18" ht="11" hidden="1" customHeight="1" x14ac:dyDescent="0.2"/>
    <row r="223" spans="2:18" ht="11" hidden="1" customHeight="1" x14ac:dyDescent="0.2"/>
    <row r="224" spans="2:18" ht="11" hidden="1" customHeight="1" x14ac:dyDescent="0.2"/>
    <row r="225" ht="11" hidden="1" customHeight="1" x14ac:dyDescent="0.2"/>
    <row r="226" ht="11" hidden="1" customHeight="1" x14ac:dyDescent="0.2"/>
    <row r="227" ht="11" hidden="1" customHeight="1" x14ac:dyDescent="0.2"/>
    <row r="228" ht="11" hidden="1" customHeight="1" x14ac:dyDescent="0.2"/>
    <row r="229" ht="11" hidden="1" customHeight="1" x14ac:dyDescent="0.2"/>
    <row r="230" ht="11" hidden="1" customHeight="1" x14ac:dyDescent="0.2"/>
    <row r="231" ht="11" hidden="1" customHeight="1" x14ac:dyDescent="0.2"/>
    <row r="232" ht="11" hidden="1" customHeight="1" x14ac:dyDescent="0.2"/>
    <row r="233" ht="11" hidden="1" customHeight="1" x14ac:dyDescent="0.2"/>
    <row r="234" ht="11" hidden="1" customHeight="1" x14ac:dyDescent="0.2"/>
    <row r="235" ht="11" hidden="1" customHeight="1" x14ac:dyDescent="0.2"/>
    <row r="236" ht="11" hidden="1" customHeight="1" x14ac:dyDescent="0.2"/>
    <row r="237" ht="11" hidden="1" customHeight="1" x14ac:dyDescent="0.2"/>
    <row r="238" ht="11" hidden="1" customHeight="1" x14ac:dyDescent="0.2"/>
    <row r="239" ht="11" hidden="1" customHeight="1" x14ac:dyDescent="0.2"/>
    <row r="240" ht="11" hidden="1" customHeight="1" x14ac:dyDescent="0.2"/>
    <row r="241" ht="11" hidden="1" customHeight="1" x14ac:dyDescent="0.2"/>
    <row r="242" ht="11" hidden="1" customHeight="1" x14ac:dyDescent="0.2"/>
    <row r="243" ht="11" hidden="1" customHeight="1" x14ac:dyDescent="0.2"/>
    <row r="244" ht="11" hidden="1" customHeight="1" x14ac:dyDescent="0.2"/>
    <row r="245" ht="11" hidden="1" customHeight="1" x14ac:dyDescent="0.2"/>
    <row r="246" ht="11" hidden="1" customHeight="1" x14ac:dyDescent="0.2"/>
    <row r="247" ht="11" hidden="1" customHeight="1" x14ac:dyDescent="0.2"/>
    <row r="248" ht="11" hidden="1" customHeight="1" x14ac:dyDescent="0.2"/>
    <row r="249" ht="11" hidden="1" customHeight="1" x14ac:dyDescent="0.2"/>
    <row r="250" ht="11" hidden="1" customHeight="1" x14ac:dyDescent="0.2"/>
    <row r="251" ht="11" hidden="1" customHeight="1" x14ac:dyDescent="0.2"/>
    <row r="252" ht="11" hidden="1" customHeight="1" x14ac:dyDescent="0.2"/>
    <row r="253" ht="11" hidden="1" customHeight="1" x14ac:dyDescent="0.2"/>
    <row r="254" ht="11" hidden="1" customHeight="1" x14ac:dyDescent="0.2"/>
    <row r="255" ht="11" hidden="1" customHeight="1" x14ac:dyDescent="0.2"/>
    <row r="256" ht="11" hidden="1" customHeight="1" x14ac:dyDescent="0.2"/>
    <row r="257" ht="11" hidden="1" customHeight="1" x14ac:dyDescent="0.2"/>
    <row r="258" ht="11" hidden="1" customHeight="1" x14ac:dyDescent="0.2"/>
    <row r="259" ht="11" hidden="1" customHeight="1" x14ac:dyDescent="0.2"/>
    <row r="260" ht="11" hidden="1" customHeight="1" x14ac:dyDescent="0.2"/>
    <row r="261" ht="11" hidden="1" customHeight="1" x14ac:dyDescent="0.2"/>
    <row r="262" ht="11" hidden="1" customHeight="1" x14ac:dyDescent="0.2"/>
    <row r="263" ht="11" hidden="1" customHeight="1" x14ac:dyDescent="0.2"/>
    <row r="264" ht="11" hidden="1" customHeight="1" x14ac:dyDescent="0.2"/>
    <row r="265" ht="11" hidden="1" customHeight="1" x14ac:dyDescent="0.2"/>
    <row r="266" ht="11" hidden="1" customHeight="1" x14ac:dyDescent="0.2"/>
    <row r="267" ht="11" hidden="1" customHeight="1" x14ac:dyDescent="0.2"/>
    <row r="268" ht="11" hidden="1" customHeight="1" x14ac:dyDescent="0.2"/>
    <row r="269" ht="11" hidden="1" customHeight="1" x14ac:dyDescent="0.2"/>
    <row r="270" ht="11" hidden="1" customHeight="1" x14ac:dyDescent="0.2"/>
    <row r="271" ht="11" hidden="1" customHeight="1" x14ac:dyDescent="0.2"/>
    <row r="272" ht="11" hidden="1" customHeight="1" x14ac:dyDescent="0.2"/>
    <row r="273" ht="11" hidden="1" customHeight="1" x14ac:dyDescent="0.2"/>
    <row r="274" ht="11" hidden="1" customHeight="1" x14ac:dyDescent="0.2"/>
    <row r="275" ht="11" hidden="1" customHeight="1" x14ac:dyDescent="0.2"/>
    <row r="276" ht="11" hidden="1" customHeight="1" x14ac:dyDescent="0.2"/>
    <row r="277" ht="11" hidden="1" customHeight="1" x14ac:dyDescent="0.2"/>
    <row r="278" ht="11" hidden="1" customHeight="1" x14ac:dyDescent="0.2"/>
    <row r="279" ht="11" hidden="1" customHeight="1" x14ac:dyDescent="0.2"/>
    <row r="280" ht="11" hidden="1" customHeight="1" x14ac:dyDescent="0.2"/>
    <row r="281" ht="11" hidden="1" customHeight="1" x14ac:dyDescent="0.2"/>
    <row r="282" ht="11" hidden="1" customHeight="1" x14ac:dyDescent="0.2"/>
    <row r="283" ht="11" hidden="1" customHeight="1" x14ac:dyDescent="0.2"/>
    <row r="284" ht="11" hidden="1" customHeight="1" x14ac:dyDescent="0.2"/>
    <row r="285" ht="11" hidden="1" customHeight="1" x14ac:dyDescent="0.2"/>
    <row r="286" ht="11" hidden="1" customHeight="1" x14ac:dyDescent="0.2"/>
    <row r="287" ht="11" hidden="1" customHeight="1" x14ac:dyDescent="0.2"/>
    <row r="288" ht="11" hidden="1" customHeight="1" x14ac:dyDescent="0.2"/>
    <row r="289" ht="11" hidden="1" customHeight="1" x14ac:dyDescent="0.2"/>
    <row r="290" ht="11" hidden="1" customHeight="1" x14ac:dyDescent="0.2"/>
    <row r="291" ht="11" hidden="1" customHeight="1" x14ac:dyDescent="0.2"/>
    <row r="292" ht="11" hidden="1" customHeight="1" x14ac:dyDescent="0.2"/>
    <row r="293" ht="11" hidden="1" customHeight="1" x14ac:dyDescent="0.2"/>
    <row r="294" ht="11" hidden="1" customHeight="1" x14ac:dyDescent="0.2"/>
    <row r="295" ht="11" hidden="1" customHeight="1" x14ac:dyDescent="0.2"/>
    <row r="296" ht="11" hidden="1" customHeight="1" x14ac:dyDescent="0.2"/>
    <row r="297" ht="11" hidden="1" customHeight="1" x14ac:dyDescent="0.2"/>
    <row r="298" ht="11" hidden="1" customHeight="1" x14ac:dyDescent="0.2"/>
    <row r="299" ht="11" hidden="1" customHeight="1" x14ac:dyDescent="0.2"/>
    <row r="300" ht="11" hidden="1" customHeight="1" x14ac:dyDescent="0.2"/>
    <row r="301" ht="11" hidden="1" customHeight="1" x14ac:dyDescent="0.2"/>
    <row r="302" ht="11" hidden="1" customHeight="1" x14ac:dyDescent="0.2"/>
    <row r="303" ht="11" hidden="1" customHeight="1" x14ac:dyDescent="0.2"/>
    <row r="304" ht="11" hidden="1" customHeight="1" x14ac:dyDescent="0.2"/>
    <row r="305" ht="11" hidden="1" customHeight="1" x14ac:dyDescent="0.2"/>
    <row r="306" ht="11" hidden="1" customHeight="1" x14ac:dyDescent="0.2"/>
    <row r="307" ht="11" hidden="1" customHeight="1" x14ac:dyDescent="0.2"/>
    <row r="308" ht="11" hidden="1" customHeight="1" x14ac:dyDescent="0.2"/>
    <row r="309" ht="11" hidden="1" customHeight="1" x14ac:dyDescent="0.2"/>
    <row r="310" ht="11" hidden="1" customHeight="1" x14ac:dyDescent="0.2"/>
    <row r="311" ht="11" hidden="1" customHeight="1" x14ac:dyDescent="0.2"/>
    <row r="312" ht="11" hidden="1" customHeight="1" x14ac:dyDescent="0.2"/>
    <row r="313" ht="11" hidden="1" customHeight="1" x14ac:dyDescent="0.2"/>
    <row r="314" ht="11" hidden="1" customHeight="1" x14ac:dyDescent="0.2"/>
    <row r="315" ht="11" hidden="1" customHeight="1" x14ac:dyDescent="0.2"/>
    <row r="316" ht="11" hidden="1" customHeight="1" x14ac:dyDescent="0.2"/>
    <row r="317" ht="11" hidden="1" customHeight="1" x14ac:dyDescent="0.2"/>
    <row r="318" ht="11" hidden="1" customHeight="1" x14ac:dyDescent="0.2"/>
    <row r="319" ht="11" hidden="1" customHeight="1" x14ac:dyDescent="0.2"/>
    <row r="320" ht="11" hidden="1" customHeight="1" x14ac:dyDescent="0.2"/>
    <row r="321" ht="11" hidden="1" customHeight="1" x14ac:dyDescent="0.2"/>
    <row r="322" ht="11" hidden="1" customHeight="1" x14ac:dyDescent="0.2"/>
    <row r="323" ht="11" hidden="1" customHeight="1" x14ac:dyDescent="0.2"/>
    <row r="324" ht="11" hidden="1" customHeight="1" x14ac:dyDescent="0.2"/>
    <row r="325" ht="11" hidden="1" customHeight="1" x14ac:dyDescent="0.2"/>
    <row r="326" ht="11" hidden="1" customHeight="1" x14ac:dyDescent="0.2"/>
    <row r="327" ht="11" hidden="1" customHeight="1" x14ac:dyDescent="0.2"/>
    <row r="328" ht="11" hidden="1" customHeight="1" x14ac:dyDescent="0.2"/>
    <row r="329" ht="11" hidden="1" customHeight="1" x14ac:dyDescent="0.2"/>
    <row r="330" ht="11" hidden="1" customHeight="1" x14ac:dyDescent="0.2"/>
    <row r="331" ht="11" hidden="1" customHeight="1" x14ac:dyDescent="0.2"/>
    <row r="332" ht="11" hidden="1" customHeight="1" x14ac:dyDescent="0.2"/>
    <row r="333" ht="11" hidden="1" customHeight="1" x14ac:dyDescent="0.2"/>
    <row r="334" ht="11" hidden="1" customHeight="1" x14ac:dyDescent="0.2"/>
    <row r="335" ht="11" hidden="1" customHeight="1" x14ac:dyDescent="0.2"/>
    <row r="336" ht="11" hidden="1" customHeight="1" x14ac:dyDescent="0.2"/>
    <row r="337" ht="11" hidden="1" customHeight="1" x14ac:dyDescent="0.2"/>
    <row r="338" ht="11" hidden="1" customHeight="1" x14ac:dyDescent="0.2"/>
    <row r="339" ht="11" hidden="1" customHeight="1" x14ac:dyDescent="0.2"/>
    <row r="340" ht="11" hidden="1" customHeight="1" x14ac:dyDescent="0.2"/>
    <row r="341" ht="11" hidden="1" customHeight="1" x14ac:dyDescent="0.2"/>
    <row r="342" ht="11" hidden="1" customHeight="1" x14ac:dyDescent="0.2"/>
    <row r="343" ht="11" hidden="1" customHeight="1" x14ac:dyDescent="0.2"/>
    <row r="344" ht="11" hidden="1" customHeight="1" x14ac:dyDescent="0.2"/>
    <row r="345" ht="11" hidden="1" customHeight="1" x14ac:dyDescent="0.2"/>
    <row r="346" ht="11" hidden="1" customHeight="1" x14ac:dyDescent="0.2"/>
    <row r="347" ht="11" hidden="1" customHeight="1" x14ac:dyDescent="0.2"/>
    <row r="348" ht="11" hidden="1" customHeight="1" x14ac:dyDescent="0.2"/>
    <row r="349" ht="11" hidden="1" customHeight="1" x14ac:dyDescent="0.2"/>
    <row r="350" ht="11" hidden="1" customHeight="1" x14ac:dyDescent="0.2"/>
    <row r="351" ht="11" hidden="1" customHeight="1" x14ac:dyDescent="0.2"/>
    <row r="352" ht="11" hidden="1" customHeight="1" x14ac:dyDescent="0.2"/>
    <row r="353" ht="11" hidden="1" customHeight="1" x14ac:dyDescent="0.2"/>
    <row r="354" ht="11" hidden="1" customHeight="1" x14ac:dyDescent="0.2"/>
    <row r="355" ht="11" hidden="1" customHeight="1" x14ac:dyDescent="0.2"/>
    <row r="356" ht="11" hidden="1" customHeight="1" x14ac:dyDescent="0.2"/>
    <row r="357" ht="11" hidden="1" customHeight="1" x14ac:dyDescent="0.2"/>
    <row r="358" ht="11" hidden="1" customHeight="1" x14ac:dyDescent="0.2"/>
    <row r="359" ht="11" hidden="1" customHeight="1" x14ac:dyDescent="0.2"/>
    <row r="360" ht="11" hidden="1" customHeight="1" x14ac:dyDescent="0.2"/>
    <row r="361" ht="11" hidden="1" customHeight="1" x14ac:dyDescent="0.2"/>
    <row r="362" ht="11" hidden="1" customHeight="1" x14ac:dyDescent="0.2"/>
    <row r="363" ht="11" hidden="1" customHeight="1" x14ac:dyDescent="0.2"/>
    <row r="364" ht="11" hidden="1" customHeight="1" x14ac:dyDescent="0.2"/>
    <row r="365" ht="11" hidden="1" customHeight="1" x14ac:dyDescent="0.2"/>
    <row r="366" ht="11" hidden="1" customHeight="1" x14ac:dyDescent="0.2"/>
    <row r="367" ht="11" hidden="1" customHeight="1" x14ac:dyDescent="0.2"/>
    <row r="368" ht="11" hidden="1" customHeight="1" x14ac:dyDescent="0.2"/>
    <row r="369" ht="11" hidden="1" customHeight="1" x14ac:dyDescent="0.2"/>
    <row r="370" ht="11" hidden="1" customHeight="1" x14ac:dyDescent="0.2"/>
    <row r="371" ht="11" hidden="1" customHeight="1" x14ac:dyDescent="0.2"/>
    <row r="372" ht="11" hidden="1" customHeight="1" x14ac:dyDescent="0.2"/>
    <row r="373" ht="11" hidden="1" customHeight="1" x14ac:dyDescent="0.2"/>
    <row r="374" ht="11" hidden="1" customHeight="1" x14ac:dyDescent="0.2"/>
    <row r="375" ht="11" hidden="1" customHeight="1" x14ac:dyDescent="0.2"/>
    <row r="376" ht="11" hidden="1" customHeight="1" x14ac:dyDescent="0.2"/>
    <row r="377" ht="11" hidden="1" customHeight="1" x14ac:dyDescent="0.2"/>
    <row r="378" ht="11" hidden="1" customHeight="1" x14ac:dyDescent="0.2"/>
    <row r="379" ht="11" hidden="1" customHeight="1" x14ac:dyDescent="0.2"/>
    <row r="380" ht="11" hidden="1" customHeight="1" x14ac:dyDescent="0.2"/>
    <row r="381" ht="11" hidden="1" customHeight="1" x14ac:dyDescent="0.2"/>
    <row r="382" ht="11" hidden="1" customHeight="1" x14ac:dyDescent="0.2"/>
    <row r="383" ht="11" hidden="1" customHeight="1" x14ac:dyDescent="0.2"/>
    <row r="384" ht="11" hidden="1" customHeight="1" x14ac:dyDescent="0.2"/>
    <row r="385" ht="11" hidden="1" customHeight="1" x14ac:dyDescent="0.2"/>
    <row r="386" ht="11" hidden="1" customHeight="1" x14ac:dyDescent="0.2"/>
    <row r="387" ht="11" hidden="1" customHeight="1" x14ac:dyDescent="0.2"/>
    <row r="388" ht="11" hidden="1" customHeight="1" x14ac:dyDescent="0.2"/>
    <row r="389" ht="11" hidden="1" customHeight="1" x14ac:dyDescent="0.2"/>
    <row r="390" ht="11" hidden="1" customHeight="1" x14ac:dyDescent="0.2"/>
    <row r="391" ht="11" hidden="1" customHeight="1" x14ac:dyDescent="0.2"/>
    <row r="392" ht="11" hidden="1" customHeight="1" x14ac:dyDescent="0.2"/>
    <row r="393" ht="11" hidden="1" customHeight="1" x14ac:dyDescent="0.2"/>
    <row r="394" ht="11" hidden="1" customHeight="1" x14ac:dyDescent="0.2"/>
    <row r="395" ht="11" hidden="1" customHeight="1" x14ac:dyDescent="0.2"/>
    <row r="396" ht="11" hidden="1" customHeight="1" x14ac:dyDescent="0.2"/>
    <row r="397" ht="11" hidden="1" customHeight="1" x14ac:dyDescent="0.2"/>
    <row r="398" ht="11" hidden="1" customHeight="1" x14ac:dyDescent="0.2"/>
    <row r="399" ht="11" hidden="1" customHeight="1" x14ac:dyDescent="0.2"/>
    <row r="400" ht="11" hidden="1" customHeight="1" x14ac:dyDescent="0.2"/>
    <row r="401" ht="11" hidden="1" customHeight="1" x14ac:dyDescent="0.2"/>
    <row r="402" ht="11" hidden="1" customHeight="1" x14ac:dyDescent="0.2"/>
    <row r="403" ht="11" hidden="1" customHeight="1" x14ac:dyDescent="0.2"/>
    <row r="404" ht="11" hidden="1" customHeight="1" x14ac:dyDescent="0.2"/>
    <row r="405" ht="11" hidden="1" customHeight="1" x14ac:dyDescent="0.2"/>
    <row r="406" ht="11" hidden="1" customHeight="1" x14ac:dyDescent="0.2"/>
    <row r="407" ht="11" hidden="1" customHeight="1" x14ac:dyDescent="0.2"/>
    <row r="408" ht="11" hidden="1" customHeight="1" x14ac:dyDescent="0.2"/>
    <row r="409" ht="11" hidden="1" customHeight="1" x14ac:dyDescent="0.2"/>
    <row r="410" ht="11" hidden="1" customHeight="1" x14ac:dyDescent="0.2"/>
    <row r="411" ht="11" hidden="1" customHeight="1" x14ac:dyDescent="0.2"/>
    <row r="412" ht="11" hidden="1" customHeight="1" x14ac:dyDescent="0.2"/>
    <row r="413" ht="11" hidden="1" customHeight="1" x14ac:dyDescent="0.2"/>
    <row r="414" ht="11" hidden="1" customHeight="1" x14ac:dyDescent="0.2"/>
    <row r="415" ht="11" hidden="1" customHeight="1" x14ac:dyDescent="0.2"/>
    <row r="416" ht="11" hidden="1" customHeight="1" x14ac:dyDescent="0.2"/>
    <row r="417" ht="11" hidden="1" customHeight="1" x14ac:dyDescent="0.2"/>
    <row r="418" ht="11" hidden="1" customHeight="1" x14ac:dyDescent="0.2"/>
    <row r="419" ht="11" hidden="1" customHeight="1" x14ac:dyDescent="0.2"/>
    <row r="420" ht="11" hidden="1" customHeight="1" x14ac:dyDescent="0.2"/>
    <row r="421" ht="11" hidden="1" customHeight="1" x14ac:dyDescent="0.2"/>
    <row r="422" ht="11" hidden="1" customHeight="1" x14ac:dyDescent="0.2"/>
    <row r="423" ht="11" hidden="1" customHeight="1" x14ac:dyDescent="0.2"/>
    <row r="424" ht="11" hidden="1" customHeight="1" x14ac:dyDescent="0.2"/>
    <row r="425" ht="11" hidden="1" customHeight="1" x14ac:dyDescent="0.2"/>
    <row r="426" ht="11" hidden="1" customHeight="1" x14ac:dyDescent="0.2"/>
    <row r="427" ht="11" hidden="1" customHeight="1" x14ac:dyDescent="0.2"/>
    <row r="428" ht="11" hidden="1" customHeight="1" x14ac:dyDescent="0.2"/>
    <row r="429" ht="11" hidden="1" customHeight="1" x14ac:dyDescent="0.2"/>
    <row r="430" ht="11" hidden="1" customHeight="1" x14ac:dyDescent="0.2"/>
    <row r="431" ht="11" hidden="1" customHeight="1" x14ac:dyDescent="0.2"/>
    <row r="432" ht="11" hidden="1" customHeight="1" x14ac:dyDescent="0.2"/>
    <row r="433" ht="11" hidden="1" customHeight="1" x14ac:dyDescent="0.2"/>
    <row r="434" ht="11" hidden="1" customHeight="1" x14ac:dyDescent="0.2"/>
    <row r="435" ht="11" hidden="1" customHeight="1" x14ac:dyDescent="0.2"/>
    <row r="436" ht="11" hidden="1" customHeight="1" x14ac:dyDescent="0.2"/>
    <row r="437" ht="11" hidden="1" customHeight="1" x14ac:dyDescent="0.2"/>
    <row r="438" ht="11" hidden="1" customHeight="1" x14ac:dyDescent="0.2"/>
    <row r="439" ht="11" hidden="1" customHeight="1" x14ac:dyDescent="0.2"/>
    <row r="440" ht="11" hidden="1" customHeight="1" x14ac:dyDescent="0.2"/>
    <row r="441" ht="11" hidden="1" customHeight="1" x14ac:dyDescent="0.2"/>
    <row r="442" ht="11" hidden="1" customHeight="1" x14ac:dyDescent="0.2"/>
    <row r="443" ht="11" hidden="1" customHeight="1" x14ac:dyDescent="0.2"/>
    <row r="444" ht="11" hidden="1" customHeight="1" x14ac:dyDescent="0.2"/>
    <row r="445" ht="11" hidden="1" customHeight="1" x14ac:dyDescent="0.2"/>
    <row r="446" ht="11" hidden="1" customHeight="1" x14ac:dyDescent="0.2"/>
    <row r="447" ht="11" hidden="1" customHeight="1" x14ac:dyDescent="0.2"/>
    <row r="448" ht="11" hidden="1" customHeight="1" x14ac:dyDescent="0.2"/>
    <row r="449" ht="11" hidden="1" customHeight="1" x14ac:dyDescent="0.2"/>
    <row r="450" ht="11" hidden="1" customHeight="1" x14ac:dyDescent="0.2"/>
    <row r="451" ht="11" hidden="1" customHeight="1" x14ac:dyDescent="0.2"/>
    <row r="452" ht="11" hidden="1" customHeight="1" x14ac:dyDescent="0.2"/>
    <row r="453" ht="11" hidden="1" customHeight="1" x14ac:dyDescent="0.2"/>
    <row r="454" ht="11" hidden="1" customHeight="1" x14ac:dyDescent="0.2"/>
    <row r="455" ht="11" hidden="1" customHeight="1" x14ac:dyDescent="0.2"/>
    <row r="456" ht="11" hidden="1" customHeight="1" x14ac:dyDescent="0.2"/>
    <row r="457" ht="11" hidden="1" customHeight="1" x14ac:dyDescent="0.2"/>
    <row r="458" ht="11" hidden="1" customHeight="1" x14ac:dyDescent="0.2"/>
    <row r="459" ht="11" hidden="1" customHeight="1" x14ac:dyDescent="0.2"/>
    <row r="460" ht="11" hidden="1" customHeight="1" x14ac:dyDescent="0.2"/>
    <row r="461" ht="11" hidden="1" customHeight="1" x14ac:dyDescent="0.2"/>
    <row r="462" ht="11" hidden="1" customHeight="1" x14ac:dyDescent="0.2"/>
    <row r="463" ht="11" hidden="1" customHeight="1" x14ac:dyDescent="0.2"/>
    <row r="464" ht="11" hidden="1" customHeight="1" x14ac:dyDescent="0.2"/>
    <row r="465" ht="11" hidden="1" customHeight="1" x14ac:dyDescent="0.2"/>
    <row r="466" ht="11" hidden="1" customHeight="1" x14ac:dyDescent="0.2"/>
    <row r="467" ht="11" hidden="1" customHeight="1" x14ac:dyDescent="0.2"/>
    <row r="468" ht="11" hidden="1" customHeight="1" x14ac:dyDescent="0.2"/>
    <row r="469" ht="11" hidden="1" customHeight="1" x14ac:dyDescent="0.2"/>
    <row r="470" ht="11" hidden="1" customHeight="1" x14ac:dyDescent="0.2"/>
    <row r="471" ht="11" hidden="1" customHeight="1" x14ac:dyDescent="0.2"/>
    <row r="472" ht="11" hidden="1" customHeight="1" x14ac:dyDescent="0.2"/>
    <row r="473" ht="11" hidden="1" customHeight="1" x14ac:dyDescent="0.2"/>
    <row r="474" ht="11" hidden="1" customHeight="1" x14ac:dyDescent="0.2"/>
    <row r="475" ht="11" hidden="1" customHeight="1" x14ac:dyDescent="0.2"/>
    <row r="476" ht="11" hidden="1" customHeight="1" x14ac:dyDescent="0.2"/>
    <row r="477" ht="11" hidden="1" customHeight="1" x14ac:dyDescent="0.2"/>
    <row r="478" ht="11" hidden="1" customHeight="1" x14ac:dyDescent="0.2"/>
    <row r="479" ht="11" hidden="1" customHeight="1" x14ac:dyDescent="0.2"/>
    <row r="480" ht="11" hidden="1" customHeight="1" x14ac:dyDescent="0.2"/>
    <row r="481" ht="11" hidden="1" customHeight="1" x14ac:dyDescent="0.2"/>
    <row r="482" ht="11" hidden="1" customHeight="1" x14ac:dyDescent="0.2"/>
    <row r="483" ht="11" hidden="1" customHeight="1" x14ac:dyDescent="0.2"/>
    <row r="484" ht="11" hidden="1" customHeight="1" x14ac:dyDescent="0.2"/>
    <row r="485" ht="11" hidden="1" customHeight="1" x14ac:dyDescent="0.2"/>
    <row r="486" ht="11" hidden="1" customHeight="1" x14ac:dyDescent="0.2"/>
    <row r="487" ht="11" hidden="1" customHeight="1" x14ac:dyDescent="0.2"/>
    <row r="488" ht="11" hidden="1" customHeight="1" x14ac:dyDescent="0.2"/>
    <row r="489" ht="11" hidden="1" customHeight="1" x14ac:dyDescent="0.2"/>
    <row r="490" ht="11" hidden="1" customHeight="1" x14ac:dyDescent="0.2"/>
    <row r="491" ht="11" hidden="1" customHeight="1" x14ac:dyDescent="0.2"/>
    <row r="492" ht="11" hidden="1" customHeight="1" x14ac:dyDescent="0.2"/>
    <row r="493" ht="11" hidden="1" customHeight="1" x14ac:dyDescent="0.2"/>
    <row r="494" ht="11" hidden="1" customHeight="1" x14ac:dyDescent="0.2"/>
    <row r="495" ht="11" hidden="1" customHeight="1" x14ac:dyDescent="0.2"/>
    <row r="496" ht="11" hidden="1" customHeight="1" x14ac:dyDescent="0.2"/>
    <row r="497" ht="11" hidden="1" customHeight="1" x14ac:dyDescent="0.2"/>
    <row r="498" ht="11" hidden="1" customHeight="1" x14ac:dyDescent="0.2"/>
    <row r="499" ht="11" hidden="1" customHeight="1" x14ac:dyDescent="0.2"/>
    <row r="500" ht="11" hidden="1" customHeight="1" x14ac:dyDescent="0.2"/>
    <row r="501" ht="11" hidden="1" customHeight="1" x14ac:dyDescent="0.2"/>
    <row r="502" ht="11" hidden="1" customHeight="1" x14ac:dyDescent="0.2"/>
    <row r="503" ht="11" hidden="1" customHeight="1" x14ac:dyDescent="0.2"/>
    <row r="504" ht="11" hidden="1" customHeight="1" x14ac:dyDescent="0.2"/>
    <row r="505" ht="11" hidden="1" customHeight="1" x14ac:dyDescent="0.2"/>
    <row r="506" ht="11" hidden="1" customHeight="1" x14ac:dyDescent="0.2"/>
    <row r="507" ht="11" hidden="1" customHeight="1" x14ac:dyDescent="0.2"/>
    <row r="508" ht="11" hidden="1" customHeight="1" x14ac:dyDescent="0.2"/>
    <row r="509" ht="11" hidden="1" customHeight="1" x14ac:dyDescent="0.2"/>
    <row r="510" ht="11" hidden="1" customHeight="1" x14ac:dyDescent="0.2"/>
    <row r="511" ht="11" hidden="1" customHeight="1" x14ac:dyDescent="0.2"/>
    <row r="512" ht="11" hidden="1" customHeight="1" x14ac:dyDescent="0.2"/>
    <row r="513" ht="11" hidden="1" customHeight="1" x14ac:dyDescent="0.2"/>
    <row r="514" ht="11" hidden="1" customHeight="1" x14ac:dyDescent="0.2"/>
    <row r="515" ht="11" hidden="1" customHeight="1" x14ac:dyDescent="0.2"/>
    <row r="516" ht="11" hidden="1" customHeight="1" x14ac:dyDescent="0.2"/>
    <row r="517" ht="11" hidden="1" customHeight="1" x14ac:dyDescent="0.2"/>
    <row r="518" ht="11" hidden="1" customHeight="1" x14ac:dyDescent="0.2"/>
    <row r="519" ht="11" hidden="1" customHeight="1" x14ac:dyDescent="0.2"/>
    <row r="520" ht="11" hidden="1" customHeight="1" x14ac:dyDescent="0.2"/>
    <row r="521" ht="11" hidden="1" customHeight="1" x14ac:dyDescent="0.2"/>
    <row r="522" ht="11" hidden="1" customHeight="1" x14ac:dyDescent="0.2"/>
    <row r="523" ht="11" hidden="1" customHeight="1" x14ac:dyDescent="0.2"/>
    <row r="524" ht="11" hidden="1" customHeight="1" x14ac:dyDescent="0.2"/>
    <row r="525" ht="11" hidden="1" customHeight="1" x14ac:dyDescent="0.2"/>
    <row r="526" ht="11" hidden="1" customHeight="1" x14ac:dyDescent="0.2"/>
    <row r="527" ht="11" hidden="1" customHeight="1" x14ac:dyDescent="0.2"/>
    <row r="528" ht="11" hidden="1" customHeight="1" x14ac:dyDescent="0.2"/>
    <row r="529" ht="11" hidden="1" customHeight="1" x14ac:dyDescent="0.2"/>
    <row r="530" ht="11" hidden="1" customHeight="1" x14ac:dyDescent="0.2"/>
    <row r="531" ht="11" hidden="1" customHeight="1" x14ac:dyDescent="0.2"/>
    <row r="532" ht="11" hidden="1" customHeight="1" x14ac:dyDescent="0.2"/>
    <row r="533" ht="11" hidden="1" customHeight="1" x14ac:dyDescent="0.2"/>
    <row r="534" ht="11" hidden="1" customHeight="1" x14ac:dyDescent="0.2"/>
    <row r="535" ht="11" hidden="1" customHeight="1" x14ac:dyDescent="0.2"/>
    <row r="536" ht="11" hidden="1" customHeight="1" x14ac:dyDescent="0.2"/>
    <row r="537" ht="11" hidden="1" customHeight="1" x14ac:dyDescent="0.2"/>
    <row r="538" ht="11" hidden="1" customHeight="1" x14ac:dyDescent="0.2"/>
    <row r="539" ht="11" hidden="1" customHeight="1" x14ac:dyDescent="0.2"/>
    <row r="540" ht="11" hidden="1" customHeight="1" x14ac:dyDescent="0.2"/>
    <row r="541" ht="11" hidden="1" customHeight="1" x14ac:dyDescent="0.2"/>
    <row r="542" ht="11" hidden="1" customHeight="1" x14ac:dyDescent="0.2"/>
    <row r="543" ht="11" hidden="1" customHeight="1" x14ac:dyDescent="0.2"/>
    <row r="544" ht="11" hidden="1" customHeight="1" x14ac:dyDescent="0.2"/>
    <row r="545" ht="11" hidden="1" customHeight="1" x14ac:dyDescent="0.2"/>
    <row r="546" ht="11" hidden="1" customHeight="1" x14ac:dyDescent="0.2"/>
    <row r="547" ht="11" hidden="1" customHeight="1" x14ac:dyDescent="0.2"/>
    <row r="548" ht="11" hidden="1" customHeight="1" x14ac:dyDescent="0.2"/>
    <row r="549" ht="11" hidden="1" customHeight="1" x14ac:dyDescent="0.2"/>
    <row r="550" ht="11" hidden="1" customHeight="1" x14ac:dyDescent="0.2"/>
    <row r="551" ht="11" hidden="1" customHeight="1" x14ac:dyDescent="0.2"/>
    <row r="552" ht="11" hidden="1" customHeight="1" x14ac:dyDescent="0.2"/>
    <row r="553" ht="11" hidden="1" customHeight="1" x14ac:dyDescent="0.2"/>
    <row r="554" ht="11" hidden="1" customHeight="1" x14ac:dyDescent="0.2"/>
    <row r="555" ht="11" hidden="1" customHeight="1" x14ac:dyDescent="0.2"/>
    <row r="556" ht="11" hidden="1" customHeight="1" x14ac:dyDescent="0.2"/>
    <row r="557" ht="11" hidden="1" customHeight="1" x14ac:dyDescent="0.2"/>
    <row r="558" ht="11" hidden="1" customHeight="1" x14ac:dyDescent="0.2"/>
    <row r="559" ht="11" hidden="1" customHeight="1" x14ac:dyDescent="0.2"/>
    <row r="560" ht="11" hidden="1" customHeight="1" x14ac:dyDescent="0.2"/>
    <row r="561" ht="11" hidden="1" customHeight="1" x14ac:dyDescent="0.2"/>
    <row r="562" ht="11" hidden="1" customHeight="1" x14ac:dyDescent="0.2"/>
    <row r="563" ht="11" hidden="1" customHeight="1" x14ac:dyDescent="0.2"/>
    <row r="564" ht="11" hidden="1" customHeight="1" x14ac:dyDescent="0.2"/>
    <row r="565" ht="11" hidden="1" customHeight="1" x14ac:dyDescent="0.2"/>
    <row r="566" ht="11" hidden="1" customHeight="1" x14ac:dyDescent="0.2"/>
    <row r="567" ht="11" hidden="1" customHeight="1" x14ac:dyDescent="0.2"/>
    <row r="568" ht="11" hidden="1" customHeight="1" x14ac:dyDescent="0.2"/>
    <row r="569" ht="11" hidden="1" customHeight="1" x14ac:dyDescent="0.2"/>
    <row r="570" ht="11" hidden="1" customHeight="1" x14ac:dyDescent="0.2"/>
    <row r="571" ht="11" hidden="1" customHeight="1" x14ac:dyDescent="0.2"/>
    <row r="572" ht="11" hidden="1" customHeight="1" x14ac:dyDescent="0.2"/>
    <row r="573" ht="11" hidden="1" customHeight="1" x14ac:dyDescent="0.2"/>
    <row r="574" ht="11" hidden="1" customHeight="1" x14ac:dyDescent="0.2"/>
    <row r="575" ht="11" hidden="1" customHeight="1" x14ac:dyDescent="0.2"/>
    <row r="576" ht="11" hidden="1" customHeight="1" x14ac:dyDescent="0.2"/>
    <row r="577" ht="11" hidden="1" customHeight="1" x14ac:dyDescent="0.2"/>
    <row r="578" ht="11" hidden="1" customHeight="1" x14ac:dyDescent="0.2"/>
    <row r="579" ht="11" hidden="1" customHeight="1" x14ac:dyDescent="0.2"/>
    <row r="580" ht="11" hidden="1" customHeight="1" x14ac:dyDescent="0.2"/>
    <row r="581" ht="11" hidden="1" customHeight="1" x14ac:dyDescent="0.2"/>
    <row r="582" ht="11" hidden="1" customHeight="1" x14ac:dyDescent="0.2"/>
    <row r="583" ht="11" hidden="1" customHeight="1" x14ac:dyDescent="0.2"/>
    <row r="584" ht="11" hidden="1" customHeight="1" x14ac:dyDescent="0.2"/>
    <row r="585" ht="11" hidden="1" customHeight="1" x14ac:dyDescent="0.2"/>
    <row r="586" ht="11" hidden="1" customHeight="1" x14ac:dyDescent="0.2"/>
    <row r="587" ht="11" hidden="1" customHeight="1" x14ac:dyDescent="0.2"/>
    <row r="588" ht="11" hidden="1" customHeight="1" x14ac:dyDescent="0.2"/>
    <row r="589" ht="11" hidden="1" customHeight="1" x14ac:dyDescent="0.2"/>
    <row r="590" ht="11" hidden="1" customHeight="1" x14ac:dyDescent="0.2"/>
    <row r="591" ht="11" hidden="1" customHeight="1" x14ac:dyDescent="0.2"/>
    <row r="592" ht="11" hidden="1" customHeight="1" x14ac:dyDescent="0.2"/>
    <row r="593" ht="11" hidden="1" customHeight="1" x14ac:dyDescent="0.2"/>
    <row r="594" ht="11" hidden="1" customHeight="1" x14ac:dyDescent="0.2"/>
    <row r="595" ht="11" hidden="1" customHeight="1" x14ac:dyDescent="0.2"/>
    <row r="596" ht="11" hidden="1" customHeight="1" x14ac:dyDescent="0.2"/>
    <row r="597" ht="11" hidden="1" customHeight="1" x14ac:dyDescent="0.2"/>
    <row r="598" ht="11" hidden="1" customHeight="1" x14ac:dyDescent="0.2"/>
    <row r="599" ht="11" hidden="1" customHeight="1" x14ac:dyDescent="0.2"/>
    <row r="600" ht="11" hidden="1" customHeight="1" x14ac:dyDescent="0.2"/>
    <row r="601" ht="11" hidden="1" customHeight="1" x14ac:dyDescent="0.2"/>
    <row r="602" ht="11" hidden="1" customHeight="1" x14ac:dyDescent="0.2"/>
    <row r="603" ht="11" hidden="1" customHeight="1" x14ac:dyDescent="0.2"/>
    <row r="604" ht="11" hidden="1" customHeight="1" x14ac:dyDescent="0.2"/>
    <row r="605" ht="11" hidden="1" customHeight="1" x14ac:dyDescent="0.2"/>
    <row r="606" ht="11" hidden="1" customHeight="1" x14ac:dyDescent="0.2"/>
    <row r="607" ht="11" hidden="1" customHeight="1" x14ac:dyDescent="0.2"/>
    <row r="608" ht="11" hidden="1" customHeight="1" x14ac:dyDescent="0.2"/>
    <row r="609" ht="11" hidden="1" customHeight="1" x14ac:dyDescent="0.2"/>
    <row r="610" ht="11" hidden="1" customHeight="1" x14ac:dyDescent="0.2"/>
    <row r="611" ht="11" hidden="1" customHeight="1" x14ac:dyDescent="0.2"/>
    <row r="612" ht="11" hidden="1" customHeight="1" x14ac:dyDescent="0.2"/>
    <row r="613" ht="11" hidden="1" customHeight="1" x14ac:dyDescent="0.2"/>
    <row r="614" ht="11" hidden="1" customHeight="1" x14ac:dyDescent="0.2"/>
    <row r="615" ht="11" hidden="1" customHeight="1" x14ac:dyDescent="0.2"/>
    <row r="616" ht="11" hidden="1" customHeight="1" x14ac:dyDescent="0.2"/>
    <row r="617" ht="11" hidden="1" customHeight="1" x14ac:dyDescent="0.2"/>
  </sheetData>
  <mergeCells count="384">
    <mergeCell ref="D136:E136"/>
    <mergeCell ref="F136:H136"/>
    <mergeCell ref="I136:K136"/>
    <mergeCell ref="L136:M136"/>
    <mergeCell ref="D137:E137"/>
    <mergeCell ref="F137:H137"/>
    <mergeCell ref="I137:K137"/>
    <mergeCell ref="L137:M137"/>
    <mergeCell ref="D138:E138"/>
    <mergeCell ref="F138:H138"/>
    <mergeCell ref="I138:K138"/>
    <mergeCell ref="L138:M138"/>
    <mergeCell ref="C205:D205"/>
    <mergeCell ref="E205:J205"/>
    <mergeCell ref="C206:D206"/>
    <mergeCell ref="E206:J206"/>
    <mergeCell ref="B208:B213"/>
    <mergeCell ref="C208:L213"/>
    <mergeCell ref="C200:D200"/>
    <mergeCell ref="E200:J200"/>
    <mergeCell ref="C201:D201"/>
    <mergeCell ref="E201:J201"/>
    <mergeCell ref="C202:D202"/>
    <mergeCell ref="E202:J202"/>
    <mergeCell ref="C203:D203"/>
    <mergeCell ref="E203:J203"/>
    <mergeCell ref="C204:D204"/>
    <mergeCell ref="E204:J204"/>
    <mergeCell ref="C195:D195"/>
    <mergeCell ref="E195:J195"/>
    <mergeCell ref="C196:D196"/>
    <mergeCell ref="E196:J196"/>
    <mergeCell ref="C197:D197"/>
    <mergeCell ref="E197:J197"/>
    <mergeCell ref="C198:D198"/>
    <mergeCell ref="E198:J198"/>
    <mergeCell ref="C199:D199"/>
    <mergeCell ref="E199:J199"/>
    <mergeCell ref="C190:D190"/>
    <mergeCell ref="E190:J190"/>
    <mergeCell ref="C191:D191"/>
    <mergeCell ref="E191:J191"/>
    <mergeCell ref="C192:D192"/>
    <mergeCell ref="E192:J192"/>
    <mergeCell ref="C193:D193"/>
    <mergeCell ref="E193:J193"/>
    <mergeCell ref="C194:D194"/>
    <mergeCell ref="E194:J194"/>
    <mergeCell ref="C185:D185"/>
    <mergeCell ref="E185:J185"/>
    <mergeCell ref="C186:D186"/>
    <mergeCell ref="E186:J186"/>
    <mergeCell ref="C187:D187"/>
    <mergeCell ref="E187:J187"/>
    <mergeCell ref="C188:D188"/>
    <mergeCell ref="E188:J188"/>
    <mergeCell ref="C189:D189"/>
    <mergeCell ref="E189:J189"/>
    <mergeCell ref="C180:D180"/>
    <mergeCell ref="E180:J180"/>
    <mergeCell ref="C181:D181"/>
    <mergeCell ref="E181:J181"/>
    <mergeCell ref="C182:D182"/>
    <mergeCell ref="E182:J182"/>
    <mergeCell ref="C183:D183"/>
    <mergeCell ref="E183:J183"/>
    <mergeCell ref="C184:D184"/>
    <mergeCell ref="E184:J184"/>
    <mergeCell ref="I174:L174"/>
    <mergeCell ref="C176:D176"/>
    <mergeCell ref="E176:J176"/>
    <mergeCell ref="C177:D177"/>
    <mergeCell ref="E177:J177"/>
    <mergeCell ref="C178:D178"/>
    <mergeCell ref="E178:J178"/>
    <mergeCell ref="C179:D179"/>
    <mergeCell ref="E179:J179"/>
    <mergeCell ref="B157:L157"/>
    <mergeCell ref="B160:B165"/>
    <mergeCell ref="C160:Q165"/>
    <mergeCell ref="B168:K168"/>
    <mergeCell ref="B169:P169"/>
    <mergeCell ref="B171:P171"/>
    <mergeCell ref="E172:F172"/>
    <mergeCell ref="I172:J172"/>
    <mergeCell ref="K172:L172"/>
    <mergeCell ref="D153:E153"/>
    <mergeCell ref="F153:H153"/>
    <mergeCell ref="I153:K153"/>
    <mergeCell ref="L153:M153"/>
    <mergeCell ref="D154:E154"/>
    <mergeCell ref="F154:H154"/>
    <mergeCell ref="I154:K154"/>
    <mergeCell ref="L154:M154"/>
    <mergeCell ref="D155:E155"/>
    <mergeCell ref="F155:H155"/>
    <mergeCell ref="I155:K155"/>
    <mergeCell ref="L155:M155"/>
    <mergeCell ref="D152:E152"/>
    <mergeCell ref="F152:H152"/>
    <mergeCell ref="I152:K152"/>
    <mergeCell ref="L152:M152"/>
    <mergeCell ref="D151:E151"/>
    <mergeCell ref="F151:H151"/>
    <mergeCell ref="I151:K151"/>
    <mergeCell ref="L151:M151"/>
    <mergeCell ref="D148:E148"/>
    <mergeCell ref="F148:H148"/>
    <mergeCell ref="I148:K148"/>
    <mergeCell ref="L148:M148"/>
    <mergeCell ref="D149:E149"/>
    <mergeCell ref="F149:H149"/>
    <mergeCell ref="I149:K149"/>
    <mergeCell ref="L149:M149"/>
    <mergeCell ref="D150:E150"/>
    <mergeCell ref="F150:H150"/>
    <mergeCell ref="I150:K150"/>
    <mergeCell ref="L150:M150"/>
    <mergeCell ref="D145:E145"/>
    <mergeCell ref="F145:H145"/>
    <mergeCell ref="I145:K145"/>
    <mergeCell ref="L145:M145"/>
    <mergeCell ref="D146:E146"/>
    <mergeCell ref="F146:H146"/>
    <mergeCell ref="I146:K146"/>
    <mergeCell ref="L146:M146"/>
    <mergeCell ref="D147:E147"/>
    <mergeCell ref="F147:H147"/>
    <mergeCell ref="I147:K147"/>
    <mergeCell ref="L147:M147"/>
    <mergeCell ref="D142:E142"/>
    <mergeCell ref="F142:H142"/>
    <mergeCell ref="I142:K142"/>
    <mergeCell ref="L142:M142"/>
    <mergeCell ref="D143:E143"/>
    <mergeCell ref="F143:H143"/>
    <mergeCell ref="I143:K143"/>
    <mergeCell ref="L143:M143"/>
    <mergeCell ref="D144:E144"/>
    <mergeCell ref="F144:H144"/>
    <mergeCell ref="I144:K144"/>
    <mergeCell ref="L144:M144"/>
    <mergeCell ref="D139:E139"/>
    <mergeCell ref="F139:H139"/>
    <mergeCell ref="I139:K139"/>
    <mergeCell ref="L139:M139"/>
    <mergeCell ref="D140:E140"/>
    <mergeCell ref="F140:H140"/>
    <mergeCell ref="I140:K140"/>
    <mergeCell ref="L140:M140"/>
    <mergeCell ref="D141:E141"/>
    <mergeCell ref="F141:H141"/>
    <mergeCell ref="I141:K141"/>
    <mergeCell ref="L141:M141"/>
    <mergeCell ref="G134:H134"/>
    <mergeCell ref="B121:B126"/>
    <mergeCell ref="C121:Q126"/>
    <mergeCell ref="B130:D130"/>
    <mergeCell ref="G130:H130"/>
    <mergeCell ref="L130:Q130"/>
    <mergeCell ref="B131:D131"/>
    <mergeCell ref="G131:H131"/>
    <mergeCell ref="L131:Q131"/>
    <mergeCell ref="B132:D132"/>
    <mergeCell ref="G132:H132"/>
    <mergeCell ref="L132:Q132"/>
    <mergeCell ref="D115:E115"/>
    <mergeCell ref="F115:H115"/>
    <mergeCell ref="I115:K115"/>
    <mergeCell ref="L115:M115"/>
    <mergeCell ref="D116:E116"/>
    <mergeCell ref="F116:H116"/>
    <mergeCell ref="I116:K116"/>
    <mergeCell ref="L116:M116"/>
    <mergeCell ref="B118:L118"/>
    <mergeCell ref="D112:E112"/>
    <mergeCell ref="F112:H112"/>
    <mergeCell ref="I112:K112"/>
    <mergeCell ref="L112:M112"/>
    <mergeCell ref="D113:E113"/>
    <mergeCell ref="F113:H113"/>
    <mergeCell ref="I113:K113"/>
    <mergeCell ref="L113:M113"/>
    <mergeCell ref="D114:E114"/>
    <mergeCell ref="F114:H114"/>
    <mergeCell ref="I114:K114"/>
    <mergeCell ref="L114:M114"/>
    <mergeCell ref="D109:E109"/>
    <mergeCell ref="F109:H109"/>
    <mergeCell ref="I109:K109"/>
    <mergeCell ref="L109:M109"/>
    <mergeCell ref="D110:E110"/>
    <mergeCell ref="F110:H110"/>
    <mergeCell ref="I110:K110"/>
    <mergeCell ref="L110:M110"/>
    <mergeCell ref="D111:E111"/>
    <mergeCell ref="F111:H111"/>
    <mergeCell ref="I111:K111"/>
    <mergeCell ref="L111:M111"/>
    <mergeCell ref="D106:E106"/>
    <mergeCell ref="F106:H106"/>
    <mergeCell ref="I106:K106"/>
    <mergeCell ref="L106:M106"/>
    <mergeCell ref="D107:E107"/>
    <mergeCell ref="F107:H107"/>
    <mergeCell ref="I107:K107"/>
    <mergeCell ref="L107:M107"/>
    <mergeCell ref="D108:E108"/>
    <mergeCell ref="F108:H108"/>
    <mergeCell ref="I108:K108"/>
    <mergeCell ref="L108:M108"/>
    <mergeCell ref="D103:E103"/>
    <mergeCell ref="F103:H103"/>
    <mergeCell ref="I103:K103"/>
    <mergeCell ref="L103:M103"/>
    <mergeCell ref="D104:E104"/>
    <mergeCell ref="F104:H104"/>
    <mergeCell ref="I104:K104"/>
    <mergeCell ref="L104:M104"/>
    <mergeCell ref="D105:E105"/>
    <mergeCell ref="F105:H105"/>
    <mergeCell ref="I105:K105"/>
    <mergeCell ref="L105:M105"/>
    <mergeCell ref="D100:E100"/>
    <mergeCell ref="F100:H100"/>
    <mergeCell ref="I100:K100"/>
    <mergeCell ref="L100:M100"/>
    <mergeCell ref="D101:E101"/>
    <mergeCell ref="F101:H101"/>
    <mergeCell ref="I101:K101"/>
    <mergeCell ref="L101:M101"/>
    <mergeCell ref="D102:E102"/>
    <mergeCell ref="F102:H102"/>
    <mergeCell ref="I102:K102"/>
    <mergeCell ref="L102:M102"/>
    <mergeCell ref="D97:E97"/>
    <mergeCell ref="F97:H97"/>
    <mergeCell ref="I97:K97"/>
    <mergeCell ref="L97:M97"/>
    <mergeCell ref="D98:E98"/>
    <mergeCell ref="F98:H98"/>
    <mergeCell ref="I98:K98"/>
    <mergeCell ref="L98:M98"/>
    <mergeCell ref="D99:E99"/>
    <mergeCell ref="F99:H99"/>
    <mergeCell ref="I99:K99"/>
    <mergeCell ref="L99:M99"/>
    <mergeCell ref="B89:D89"/>
    <mergeCell ref="E89:F89"/>
    <mergeCell ref="I89:J89"/>
    <mergeCell ref="K89:L89"/>
    <mergeCell ref="I91:L91"/>
    <mergeCell ref="B93:F93"/>
    <mergeCell ref="E95:F95"/>
    <mergeCell ref="I95:J95"/>
    <mergeCell ref="N95:Q95"/>
    <mergeCell ref="B86:C88"/>
    <mergeCell ref="E86:F86"/>
    <mergeCell ref="I86:J86"/>
    <mergeCell ref="K86:L86"/>
    <mergeCell ref="E87:F87"/>
    <mergeCell ref="I87:J87"/>
    <mergeCell ref="K87:L87"/>
    <mergeCell ref="E88:F88"/>
    <mergeCell ref="I88:J88"/>
    <mergeCell ref="K88:L88"/>
    <mergeCell ref="K83:L83"/>
    <mergeCell ref="B84:D84"/>
    <mergeCell ref="E84:F84"/>
    <mergeCell ref="I84:J84"/>
    <mergeCell ref="K84:L84"/>
    <mergeCell ref="B85:D85"/>
    <mergeCell ref="E85:F85"/>
    <mergeCell ref="I85:J85"/>
    <mergeCell ref="K85:L85"/>
    <mergeCell ref="B78:D78"/>
    <mergeCell ref="E78:G78"/>
    <mergeCell ref="H78:J78"/>
    <mergeCell ref="B79:D79"/>
    <mergeCell ref="E79:G79"/>
    <mergeCell ref="H79:J79"/>
    <mergeCell ref="B81:G81"/>
    <mergeCell ref="E83:F83"/>
    <mergeCell ref="I83:J83"/>
    <mergeCell ref="B70:G70"/>
    <mergeCell ref="B72:S72"/>
    <mergeCell ref="I74:L74"/>
    <mergeCell ref="B76:D76"/>
    <mergeCell ref="E76:G76"/>
    <mergeCell ref="H76:J76"/>
    <mergeCell ref="B77:D77"/>
    <mergeCell ref="E77:G77"/>
    <mergeCell ref="H77:J77"/>
    <mergeCell ref="B62:D62"/>
    <mergeCell ref="E62:G62"/>
    <mergeCell ref="H62:J62"/>
    <mergeCell ref="B63:D63"/>
    <mergeCell ref="E63:G63"/>
    <mergeCell ref="H63:J63"/>
    <mergeCell ref="B65:G65"/>
    <mergeCell ref="B66:I66"/>
    <mergeCell ref="B68:D68"/>
    <mergeCell ref="E68:L68"/>
    <mergeCell ref="B48:L48"/>
    <mergeCell ref="B50:B55"/>
    <mergeCell ref="C50:M55"/>
    <mergeCell ref="B57:J57"/>
    <mergeCell ref="H58:K58"/>
    <mergeCell ref="B60:D60"/>
    <mergeCell ref="E60:G60"/>
    <mergeCell ref="H60:J60"/>
    <mergeCell ref="B61:D61"/>
    <mergeCell ref="E61:G61"/>
    <mergeCell ref="H61:J61"/>
    <mergeCell ref="B43:D43"/>
    <mergeCell ref="E43:G43"/>
    <mergeCell ref="B44:D44"/>
    <mergeCell ref="E44:G44"/>
    <mergeCell ref="B45:D45"/>
    <mergeCell ref="E45:G45"/>
    <mergeCell ref="B46:D46"/>
    <mergeCell ref="E46:G46"/>
    <mergeCell ref="B47:D47"/>
    <mergeCell ref="E47:G47"/>
    <mergeCell ref="B38:D38"/>
    <mergeCell ref="E38:G38"/>
    <mergeCell ref="B39:D39"/>
    <mergeCell ref="E39:G39"/>
    <mergeCell ref="B40:D40"/>
    <mergeCell ref="E40:G40"/>
    <mergeCell ref="B41:D41"/>
    <mergeCell ref="E41:G41"/>
    <mergeCell ref="B42:D42"/>
    <mergeCell ref="E42:G42"/>
    <mergeCell ref="B33:D33"/>
    <mergeCell ref="E33:G33"/>
    <mergeCell ref="B34:D34"/>
    <mergeCell ref="E34:G34"/>
    <mergeCell ref="B35:D35"/>
    <mergeCell ref="E35:G35"/>
    <mergeCell ref="B36:D36"/>
    <mergeCell ref="E36:G36"/>
    <mergeCell ref="B37:D37"/>
    <mergeCell ref="E37:G37"/>
    <mergeCell ref="B27:D27"/>
    <mergeCell ref="E27:F27"/>
    <mergeCell ref="J27:K27"/>
    <mergeCell ref="L27:M27"/>
    <mergeCell ref="J29:M29"/>
    <mergeCell ref="B31:D31"/>
    <mergeCell ref="E31:G31"/>
    <mergeCell ref="B32:D32"/>
    <mergeCell ref="E32:G32"/>
    <mergeCell ref="B19:D19"/>
    <mergeCell ref="G19:J19"/>
    <mergeCell ref="B22:O22"/>
    <mergeCell ref="B24:J24"/>
    <mergeCell ref="E25:F25"/>
    <mergeCell ref="J25:K25"/>
    <mergeCell ref="L25:M25"/>
    <mergeCell ref="B26:D26"/>
    <mergeCell ref="E26:F26"/>
    <mergeCell ref="J26:K26"/>
    <mergeCell ref="L26:M26"/>
    <mergeCell ref="E12:J12"/>
    <mergeCell ref="B13:D13"/>
    <mergeCell ref="B14:J14"/>
    <mergeCell ref="B15:D15"/>
    <mergeCell ref="G15:H15"/>
    <mergeCell ref="B16:J16"/>
    <mergeCell ref="B17:D17"/>
    <mergeCell ref="G17:J17"/>
    <mergeCell ref="B18:D18"/>
    <mergeCell ref="G18:J18"/>
    <mergeCell ref="B1:I1"/>
    <mergeCell ref="B2:O2"/>
    <mergeCell ref="B3:O3"/>
    <mergeCell ref="C6:E6"/>
    <mergeCell ref="H6:J6"/>
    <mergeCell ref="M6:O6"/>
    <mergeCell ref="B8:H8"/>
    <mergeCell ref="E10:H10"/>
    <mergeCell ref="B11:D11"/>
    <mergeCell ref="E11:J11"/>
  </mergeCells>
  <conditionalFormatting sqref="E68:F68">
    <cfRule type="cellIs" dxfId="131" priority="99" operator="lessThan">
      <formula>180</formula>
    </cfRule>
    <cfRule type="cellIs" dxfId="130" priority="100" operator="greaterThan">
      <formula>179.99</formula>
    </cfRule>
  </conditionalFormatting>
  <conditionalFormatting sqref="E68:L68">
    <cfRule type="expression" dxfId="129" priority="77">
      <formula>ISNUMBER(SEARCH("ACHTUNG: Sie haben nicht ausreichend theoretische Weiterbildung dokumentiert.",E68))</formula>
    </cfRule>
    <cfRule type="expression" dxfId="128" priority="78">
      <formula>ISNUMBER(SEARCH("Sie haben ausreichend theoretische Weiterbildung dokumentiert.",E68))</formula>
    </cfRule>
  </conditionalFormatting>
  <conditionalFormatting sqref="G95">
    <cfRule type="cellIs" dxfId="127" priority="73" operator="lessThan">
      <formula>40</formula>
    </cfRule>
    <cfRule type="cellIs" dxfId="126" priority="74" operator="greaterThan">
      <formula>39.99</formula>
    </cfRule>
    <cfRule type="cellIs" dxfId="125" priority="120" operator="equal">
      <formula>10</formula>
    </cfRule>
    <cfRule type="cellIs" dxfId="124" priority="121" operator="greaterThan">
      <formula>10</formula>
    </cfRule>
    <cfRule type="cellIs" dxfId="123" priority="122" operator="lessThan">
      <formula>10</formula>
    </cfRule>
    <cfRule type="cellIs" dxfId="122" priority="123" operator="equal">
      <formula>30</formula>
    </cfRule>
    <cfRule type="cellIs" dxfId="121" priority="127" operator="equal">
      <formula>5</formula>
    </cfRule>
    <cfRule type="cellIs" dxfId="120" priority="128" operator="greaterThan">
      <formula>5</formula>
    </cfRule>
    <cfRule type="cellIs" dxfId="119" priority="129" operator="between">
      <formula>0</formula>
      <formula>5</formula>
    </cfRule>
  </conditionalFormatting>
  <conditionalFormatting sqref="I130:I132">
    <cfRule type="cellIs" dxfId="109" priority="101" operator="equal">
      <formula>10</formula>
    </cfRule>
    <cfRule type="cellIs" dxfId="108" priority="102" operator="greaterThan">
      <formula>10</formula>
    </cfRule>
    <cfRule type="cellIs" dxfId="107" priority="103" operator="lessThan">
      <formula>10</formula>
    </cfRule>
    <cfRule type="cellIs" dxfId="106" priority="104" operator="equal">
      <formula>30</formula>
    </cfRule>
    <cfRule type="cellIs" dxfId="105" priority="105" operator="equal">
      <formula>5</formula>
    </cfRule>
    <cfRule type="cellIs" dxfId="104" priority="106" operator="greaterThan">
      <formula>5</formula>
    </cfRule>
    <cfRule type="cellIs" dxfId="103" priority="107" operator="between">
      <formula>0</formula>
      <formula>5</formula>
    </cfRule>
  </conditionalFormatting>
  <conditionalFormatting sqref="I131">
    <cfRule type="cellIs" dxfId="102" priority="10" operator="greaterThan">
      <formula>19.99</formula>
    </cfRule>
    <cfRule type="cellIs" dxfId="101" priority="11" operator="lessThan">
      <formula>20</formula>
    </cfRule>
  </conditionalFormatting>
  <conditionalFormatting sqref="I134">
    <cfRule type="expression" dxfId="100" priority="34">
      <formula>ISNUMBER(SEARCH("Nein",I134))</formula>
    </cfRule>
    <cfRule type="expression" dxfId="99" priority="35">
      <formula>ISNUMBER(SEARCH("Ja.",I134))</formula>
    </cfRule>
    <cfRule type="cellIs" dxfId="98" priority="36" operator="lessThan">
      <formula>40</formula>
    </cfRule>
    <cfRule type="cellIs" dxfId="97" priority="37" operator="greaterThan">
      <formula>39.99</formula>
    </cfRule>
    <cfRule type="cellIs" dxfId="96" priority="38" operator="equal">
      <formula>10</formula>
    </cfRule>
    <cfRule type="cellIs" dxfId="95" priority="39" operator="greaterThan">
      <formula>10</formula>
    </cfRule>
    <cfRule type="cellIs" dxfId="94" priority="40" operator="lessThan">
      <formula>10</formula>
    </cfRule>
    <cfRule type="cellIs" dxfId="93" priority="41" operator="equal">
      <formula>30</formula>
    </cfRule>
    <cfRule type="cellIs" dxfId="92" priority="42" operator="equal">
      <formula>5</formula>
    </cfRule>
    <cfRule type="cellIs" dxfId="91" priority="43" operator="greaterThan">
      <formula>5</formula>
    </cfRule>
    <cfRule type="cellIs" dxfId="90" priority="44" operator="between">
      <formula>0</formula>
      <formula>5</formula>
    </cfRule>
  </conditionalFormatting>
  <conditionalFormatting sqref="I74:L74">
    <cfRule type="expression" dxfId="89" priority="79">
      <formula>ISNUMBER(SEARCH("Sie haben kein umfassendes fachliches Curriculum dokumentiert.",I74))</formula>
    </cfRule>
    <cfRule type="expression" dxfId="88" priority="80">
      <formula>ISNUMBER(SEARCH("Sie haben ein umfassendes fachliches Curriculum dokumentiert.",I74))</formula>
    </cfRule>
    <cfRule type="expression" dxfId="87" priority="91">
      <formula>ISNUMBER(SEARCH("ACHTUNG: Sie haben nicht ausreicehnd Weiterbildungscredits dokumentiert.",I74))</formula>
    </cfRule>
    <cfRule type="expression" dxfId="86" priority="92">
      <formula>ISNUMBER(SEARCH("Sie haben ausreichend Weiterbildungscredits dokumentiert.",I74))</formula>
    </cfRule>
  </conditionalFormatting>
  <conditionalFormatting sqref="I91:L91">
    <cfRule type="expression" dxfId="85" priority="75">
      <formula>ISNUMBER(SEARCH("Sie haben ausreichend Weiterbildungscredits dokumentiert.",I91))</formula>
    </cfRule>
    <cfRule type="expression" dxfId="84" priority="76">
      <formula>ISNUMBER(SEARCH("ACHTUNG: Sie haben nicht ausreichend Weiterbildungscredits dokumentiert.",I91))</formula>
    </cfRule>
    <cfRule type="expression" dxfId="83" priority="81">
      <formula>ISNUMBER(SEARCH("ACHTUNG: Sie haben nicht ausreicehnd Weiterbildungscredits dokumentiert.",I91))</formula>
    </cfRule>
    <cfRule type="expression" dxfId="82" priority="82">
      <formula>ISNUMBER(SEARCH("Sie haben ausreichend Weiterbildungscredits dokumentiert.",I91))</formula>
    </cfRule>
  </conditionalFormatting>
  <conditionalFormatting sqref="J159:K159">
    <cfRule type="expression" dxfId="81" priority="115">
      <formula>ISNUMBER(SEARCH("Psychologue",J159))</formula>
    </cfRule>
  </conditionalFormatting>
  <conditionalFormatting sqref="K84">
    <cfRule type="expression" dxfId="80" priority="12">
      <formula>ISNUMBER(SEARCH("Nein",K84))</formula>
    </cfRule>
    <cfRule type="expression" dxfId="79" priority="13">
      <formula>ISNUMBER(SEARCH("Ja.",K84))</formula>
    </cfRule>
    <cfRule type="cellIs" dxfId="78" priority="14" operator="lessThan">
      <formula>40</formula>
    </cfRule>
    <cfRule type="cellIs" dxfId="77" priority="15" operator="greaterThan">
      <formula>39.99</formula>
    </cfRule>
    <cfRule type="cellIs" dxfId="76" priority="16" operator="equal">
      <formula>10</formula>
    </cfRule>
    <cfRule type="cellIs" dxfId="75" priority="17" operator="greaterThan">
      <formula>10</formula>
    </cfRule>
    <cfRule type="cellIs" dxfId="74" priority="18" operator="lessThan">
      <formula>10</formula>
    </cfRule>
    <cfRule type="cellIs" dxfId="73" priority="19" operator="equal">
      <formula>30</formula>
    </cfRule>
    <cfRule type="cellIs" dxfId="72" priority="20" operator="equal">
      <formula>5</formula>
    </cfRule>
    <cfRule type="cellIs" dxfId="71" priority="21" operator="greaterThan">
      <formula>5</formula>
    </cfRule>
    <cfRule type="cellIs" dxfId="70" priority="22" operator="between">
      <formula>0</formula>
      <formula>5</formula>
    </cfRule>
  </conditionalFormatting>
  <conditionalFormatting sqref="K95">
    <cfRule type="expression" dxfId="69" priority="45">
      <formula>ISNUMBER(SEARCH("Nein",K95))</formula>
    </cfRule>
    <cfRule type="expression" dxfId="68" priority="46">
      <formula>ISNUMBER(SEARCH("Ja.",K95))</formula>
    </cfRule>
    <cfRule type="cellIs" dxfId="67" priority="61" operator="lessThan">
      <formula>40</formula>
    </cfRule>
    <cfRule type="cellIs" dxfId="66" priority="62" operator="greaterThan">
      <formula>39.99</formula>
    </cfRule>
    <cfRule type="cellIs" dxfId="65" priority="63" operator="equal">
      <formula>10</formula>
    </cfRule>
    <cfRule type="cellIs" dxfId="64" priority="64" operator="greaterThan">
      <formula>10</formula>
    </cfRule>
    <cfRule type="cellIs" dxfId="63" priority="65" operator="lessThan">
      <formula>10</formula>
    </cfRule>
    <cfRule type="cellIs" dxfId="62" priority="66" operator="equal">
      <formula>30</formula>
    </cfRule>
    <cfRule type="cellIs" dxfId="61" priority="67" operator="equal">
      <formula>5</formula>
    </cfRule>
    <cfRule type="cellIs" dxfId="60" priority="68" operator="greaterThan">
      <formula>5</formula>
    </cfRule>
    <cfRule type="cellIs" dxfId="59" priority="69" operator="between">
      <formula>0</formula>
      <formula>5</formula>
    </cfRule>
  </conditionalFormatting>
  <conditionalFormatting sqref="K83:L83">
    <cfRule type="cellIs" dxfId="47" priority="89" operator="lessThan">
      <formula>180</formula>
    </cfRule>
    <cfRule type="cellIs" dxfId="46" priority="90" operator="greaterThan">
      <formula>179.99</formula>
    </cfRule>
  </conditionalFormatting>
  <conditionalFormatting sqref="K85:L85">
    <cfRule type="cellIs" dxfId="45" priority="87" operator="lessThan">
      <formula>40</formula>
    </cfRule>
    <cfRule type="cellIs" dxfId="44" priority="88" operator="greaterThan">
      <formula>39.99</formula>
    </cfRule>
  </conditionalFormatting>
  <conditionalFormatting sqref="K86:L86 K87:K88">
    <cfRule type="cellIs" dxfId="43" priority="85" operator="greaterThan">
      <formula>79.99</formula>
    </cfRule>
    <cfRule type="cellIs" dxfId="42" priority="86" operator="lessThan">
      <formula>80</formula>
    </cfRule>
  </conditionalFormatting>
  <conditionalFormatting sqref="K87:L87">
    <cfRule type="cellIs" dxfId="41" priority="9" operator="greaterThan">
      <formula>19.99</formula>
    </cfRule>
  </conditionalFormatting>
  <conditionalFormatting sqref="K87:L88">
    <cfRule type="cellIs" dxfId="40" priority="8" operator="lessThan">
      <formula>20</formula>
    </cfRule>
  </conditionalFormatting>
  <conditionalFormatting sqref="K88:L88">
    <cfRule type="cellIs" dxfId="39" priority="7" operator="greaterThan">
      <formula>19.99</formula>
    </cfRule>
  </conditionalFormatting>
  <conditionalFormatting sqref="K89:L89">
    <cfRule type="cellIs" dxfId="38" priority="83" operator="lessThan">
      <formula>60</formula>
    </cfRule>
    <cfRule type="cellIs" dxfId="37" priority="84" operator="greaterThan">
      <formula>59.99</formula>
    </cfRule>
  </conditionalFormatting>
  <conditionalFormatting sqref="K175:P175">
    <cfRule type="expression" dxfId="36" priority="568">
      <formula>ISNUMBER(SEARCH("Sie haben genügend Supervisionsstunden dokumentiert",K175))</formula>
    </cfRule>
    <cfRule type="expression" dxfId="35" priority="569">
      <formula>ISNUMBER(SEARCH("ACHTUNG: Sie haben nicht genügend Supervisionsstunden dokumentiert",K175))</formula>
    </cfRule>
  </conditionalFormatting>
  <conditionalFormatting sqref="L47">
    <cfRule type="cellIs" dxfId="34" priority="799" operator="lessThan">
      <formula>60</formula>
    </cfRule>
    <cfRule type="cellIs" dxfId="33" priority="800" operator="equal">
      <formula>60</formula>
    </cfRule>
    <cfRule type="cellIs" dxfId="32" priority="801" operator="greaterThan">
      <formula>60</formula>
    </cfRule>
  </conditionalFormatting>
  <conditionalFormatting sqref="N95">
    <cfRule type="expression" dxfId="31" priority="118">
      <formula>ISNUMBER(SEARCH("Sie haben genügend Lerneinheiten protokolliert",N130))</formula>
    </cfRule>
  </conditionalFormatting>
  <conditionalFormatting sqref="L117:M117 J120:K120 J127:K129">
    <cfRule type="expression" dxfId="30" priority="117">
      <formula>ISNUMBER(SEARCH("Psychologue",L117))</formula>
    </cfRule>
  </conditionalFormatting>
  <conditionalFormatting sqref="L95:N95">
    <cfRule type="expression" dxfId="29" priority="70">
      <formula>ISNUMBER(SEARCH("ACHTUNG: Sie haben nicht ausreichend Credits in diesem Bereich dokumentiert.",L95))</formula>
    </cfRule>
    <cfRule type="expression" dxfId="28" priority="71">
      <formula>ISNUMBER(SEARCH("Sie haben ausreichend Credits in diesem Bereich dokumentiert.",L95))</formula>
    </cfRule>
    <cfRule type="expression" dxfId="27" priority="72">
      <formula>ISNUMBER(SEARCH("ACHTUNG: Sie haben nicht ausreichend Credits für Seminare in diesem Bereich dokumentiert.",L95))</formula>
    </cfRule>
  </conditionalFormatting>
  <conditionalFormatting sqref="L130:Q130">
    <cfRule type="expression" dxfId="23" priority="97">
      <formula>ISNUMBER(SEARCH("Sie haben ausreichend Credits in diesem Bereich dokumentiert.",L130))</formula>
    </cfRule>
    <cfRule type="expression" dxfId="22" priority="98">
      <formula>ISNUMBER(SEARCH("ACHTUNG: Sie haben nicht ausreichend Credits in diesem Bereich dokumentiert.",L130))</formula>
    </cfRule>
  </conditionalFormatting>
  <conditionalFormatting sqref="L131:Q131">
    <cfRule type="expression" dxfId="21" priority="95">
      <formula>ISNUMBER(SEARCH("ACHTUNG: Sie haben nicht ausreichend Credits für Seminare in diesem Bereich dokumentiert.",L131))</formula>
    </cfRule>
    <cfRule type="expression" dxfId="20" priority="96">
      <formula>ISNUMBER(SEARCH("Sie haben ausreichend Credits für Seminare in diesem Bereich dokumentiert.",L131))</formula>
    </cfRule>
  </conditionalFormatting>
  <conditionalFormatting sqref="L132:Q132">
    <cfRule type="expression" dxfId="19" priority="93">
      <formula>ISNUMBER(SEARCH("ACHTUNG: Sie haben nicht ausreichend Credits für Workshops in diesem Bereich dokumentiert.",L132))</formula>
    </cfRule>
    <cfRule type="expression" dxfId="18" priority="94">
      <formula>ISNUMBER(SEARCH("Sie haben ausreichend Credits für Workshops in diesem Bereich dokumentiert.",L132))</formula>
    </cfRule>
  </conditionalFormatting>
  <conditionalFormatting sqref="M96 O97:O117 M118:M120 M127:M129 M133:M135 M157:M159">
    <cfRule type="cellIs" dxfId="17" priority="116" operator="equal">
      <formula>30</formula>
    </cfRule>
  </conditionalFormatting>
  <conditionalFormatting sqref="N95 L130:L132">
    <cfRule type="expression" dxfId="15" priority="119">
      <formula>ISNUMBER(SEARCH("ACHTUNG: Sie haben nicht genügend Lerneinheiten protokolliert",N95))</formula>
    </cfRule>
  </conditionalFormatting>
  <conditionalFormatting sqref="P117">
    <cfRule type="cellIs" dxfId="12" priority="124" operator="equal">
      <formula>10</formula>
    </cfRule>
    <cfRule type="cellIs" dxfId="11" priority="125" operator="greaterThan">
      <formula>10</formula>
    </cfRule>
    <cfRule type="cellIs" dxfId="10" priority="126" operator="lessThan">
      <formula>10</formula>
    </cfRule>
  </conditionalFormatting>
  <conditionalFormatting sqref="L130:L132">
    <cfRule type="expression" dxfId="6" priority="802">
      <formula>ISNUMBER(SEARCH("Sie haben genügend Lerneinheiten protokolliert",L145))</formula>
    </cfRule>
  </conditionalFormatting>
  <conditionalFormatting sqref="L156:M156">
    <cfRule type="endsWith" dxfId="5" priority="2" operator="endsWith" text="légale">
      <formula>RIGHT(L156,LEN("légale"))="légale"</formula>
    </cfRule>
    <cfRule type="containsText" dxfId="4" priority="3" operator="containsText" text="Psychologue">
      <formula>NOT(ISERROR(SEARCH("Psychologue",L156)))</formula>
    </cfRule>
  </conditionalFormatting>
  <conditionalFormatting sqref="O136:O156">
    <cfRule type="cellIs" dxfId="3" priority="1" operator="equal">
      <formula>30</formula>
    </cfRule>
  </conditionalFormatting>
  <conditionalFormatting sqref="P156">
    <cfRule type="cellIs" dxfId="2" priority="4" operator="equal">
      <formula>10</formula>
    </cfRule>
    <cfRule type="cellIs" dxfId="1" priority="5" operator="greaterThan">
      <formula>10</formula>
    </cfRule>
    <cfRule type="cellIs" dxfId="0" priority="6" operator="lessThan">
      <formula>10</formula>
    </cfRule>
  </conditionalFormatting>
  <dataValidations count="7">
    <dataValidation type="date" operator="greaterThan" allowBlank="1" showErrorMessage="1" errorTitle="Date invalide ou format erroné" error="Merci de saisir une date ultérieures à celle de la fin des études." sqref="L35:M49 N180:N210 Q101:R119 P99 K33 I32:I46 J32:J47 K34:L48 N98:N116 O98:O117 P100:Q118 M179:M209 K177:K207 L178:L208 R156 Q157:R158 P157:Q157" xr:uid="{00000000-0002-0000-0000-000000000000}">
      <formula1>$G$10</formula1>
    </dataValidation>
    <dataValidation type="decimal" operator="greaterThan" allowBlank="1" sqref="S101:S119 P98:P116 Q99:Q117 R100:R118 S157:S158 R157" xr:uid="{00000000-0002-0000-0000-000001000000}">
      <formula1>0</formula1>
    </dataValidation>
    <dataValidation type="date" operator="lessThan" allowBlank="1" showErrorMessage="1" errorTitle="Date invalide ou format erroné" error="Merci de saisir une date valide" sqref="H13 G12" xr:uid="{00000000-0002-0000-0000-000002000000}">
      <formula1>O1</formula1>
    </dataValidation>
    <dataValidation type="list" allowBlank="1" showInputMessage="1" showErrorMessage="1" sqref="B137:B155 B98:B116" xr:uid="{0F69A13E-2F47-4943-BCD8-728577E301CA}">
      <formula1>"Allgemeine Kenntnisse, Juristische Basiskenntnisse, Spezifische Kenntnisse"</formula1>
    </dataValidation>
    <dataValidation type="list" allowBlank="1" showInputMessage="1" showErrorMessage="1" sqref="I137:I155" xr:uid="{F5A95629-7BDB-5341-B311-7F2E352297B7}">
      <formula1>"Wissenschaftl. Kongress/Tagung, Seminar, Workshop, Theoretischer Unterricht"</formula1>
    </dataValidation>
    <dataValidation type="whole" operator="greaterThan" allowBlank="1" showInputMessage="1" showErrorMessage="1" sqref="P137:P155" xr:uid="{4665894B-E707-DA44-B9E1-DA8D2E4C8343}">
      <formula1>0</formula1>
    </dataValidation>
    <dataValidation type="date" operator="greaterThan" allowBlank="1" showInputMessage="1" showErrorMessage="1" errorTitle="Date invalide ou format erroné" error="Merci de saisir une date ultérieures à celle de la fin des études." sqref="N137:O155" xr:uid="{5BFD99A1-D770-FA4D-9CDA-CF65801101EA}">
      <formula1>$G$10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51886A11217A4993316897C91B0F8C" ma:contentTypeVersion="12" ma:contentTypeDescription="Ein neues Dokument erstellen." ma:contentTypeScope="" ma:versionID="052cc6e52456f81ff92d334c72613416">
  <xsd:schema xmlns:xsd="http://www.w3.org/2001/XMLSchema" xmlns:xs="http://www.w3.org/2001/XMLSchema" xmlns:p="http://schemas.microsoft.com/office/2006/metadata/properties" xmlns:ns2="033dc505-d5de-47d3-8987-49cd7527e388" xmlns:ns3="38246c38-66c0-49a6-b12f-be2e19e4e881" targetNamespace="http://schemas.microsoft.com/office/2006/metadata/properties" ma:root="true" ma:fieldsID="f3a33a565cdd617d5a321ab371edc7a0" ns2:_="" ns3:_="">
    <xsd:import namespace="033dc505-d5de-47d3-8987-49cd7527e388"/>
    <xsd:import namespace="38246c38-66c0-49a6-b12f-be2e19e4e8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c505-d5de-47d3-8987-49cd7527e3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ca37c87b-88de-468a-80c7-7bbbb99a066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246c38-66c0-49a6-b12f-be2e19e4e8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d94b33-542e-4b0d-ba8a-808b38a87248}" ma:internalName="TaxCatchAll" ma:showField="CatchAllData" ma:web="38246c38-66c0-49a6-b12f-be2e19e4e8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3dc505-d5de-47d3-8987-49cd7527e388">
      <Terms xmlns="http://schemas.microsoft.com/office/infopath/2007/PartnerControls"/>
    </lcf76f155ced4ddcb4097134ff3c332f>
    <TaxCatchAll xmlns="38246c38-66c0-49a6-b12f-be2e19e4e881" xsi:nil="true"/>
  </documentManagement>
</p:properties>
</file>

<file path=customXml/itemProps1.xml><?xml version="1.0" encoding="utf-8"?>
<ds:datastoreItem xmlns:ds="http://schemas.openxmlformats.org/officeDocument/2006/customXml" ds:itemID="{1827E045-6E7C-4D7A-A31B-C8DFE1D3A74B}"/>
</file>

<file path=customXml/itemProps2.xml><?xml version="1.0" encoding="utf-8"?>
<ds:datastoreItem xmlns:ds="http://schemas.openxmlformats.org/officeDocument/2006/customXml" ds:itemID="{DFA647A1-287C-40CD-8A0E-007AE83AFF70}"/>
</file>

<file path=customXml/itemProps3.xml><?xml version="1.0" encoding="utf-8"?>
<ds:datastoreItem xmlns:ds="http://schemas.openxmlformats.org/officeDocument/2006/customXml" ds:itemID="{806BC9F9-E9C5-4797-AD8D-9631F5EB26EE}"/>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Blatt 1</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Marcel Aebi</cp:lastModifiedBy>
  <dcterms:created xsi:type="dcterms:W3CDTF">2026-03-23T08:36:46Z</dcterms:created>
  <dcterms:modified xsi:type="dcterms:W3CDTF">2026-03-23T08:36:46Z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creator>Rows n Columns</dc:creator>
  <cp:lastModifiedBy>Rows n Columns</cp:lastModifiedBy>
  <dcterms:created xsi:type="dcterms:W3CDTF">2026-03-23T08:22:15.470Z</dcterms:created>
  <dcterms:modified xsi:type="dcterms:W3CDTF">2026-03-23T08:22:15.470Z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0x010100E551886A11217A4993316897C91B0F8C</vt:lpwstr>
  </property>
</Properties>
</file>