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ore-properties" Target="docProps/core0.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0"/>
  <workbookPr filterPrivacy="1"/>
  <xr:revisionPtr revIDLastSave="0" documentId="13_ncr:1_{66AEC20B-9103-9145-B3F0-B216DC466331}" xr6:coauthVersionLast="47" xr6:coauthVersionMax="47" xr10:uidLastSave="{00000000-0000-0000-0000-000000000000}"/>
  <bookViews>
    <workbookView xWindow="8680" yWindow="2620" windowWidth="20360" windowHeight="15440" xr2:uid="{00000000-000D-0000-FFFF-FFFF00000000}"/>
  </bookViews>
  <sheets>
    <sheet name="Feuil1" sheetId="1" r:id="rId1"/>
  </sheets>
  <externalReferences>
    <externalReference r:id="rId2"/>
  </externalReferences>
  <definedNames>
    <definedName name="_xlnm.Print_Area">Feuil1!$A$1:$R$213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4" i="1" l="1"/>
  <c r="I132" i="1"/>
  <c r="I131" i="1"/>
  <c r="L131" i="1" s="1"/>
  <c r="L132" i="1"/>
  <c r="K95" i="1"/>
  <c r="K84" i="1" s="1"/>
  <c r="I74" i="1"/>
  <c r="P156" i="1"/>
  <c r="L130" i="1" l="1"/>
  <c r="K88" i="1"/>
  <c r="I130" i="1"/>
  <c r="K86" i="1" s="1"/>
  <c r="P117" i="1"/>
  <c r="G95" i="1"/>
  <c r="L47" i="1"/>
  <c r="K47" i="1"/>
  <c r="L25" i="1"/>
  <c r="K85" i="1" l="1"/>
  <c r="N95" i="1"/>
  <c r="K89" i="1"/>
  <c r="K83" i="1" s="1"/>
  <c r="K87" i="1"/>
  <c r="I91" i="1" l="1"/>
  <c r="E68" i="1"/>
</calcChain>
</file>

<file path=xl/sharedStrings.xml><?xml version="1.0" encoding="utf-8"?>
<sst xmlns="http://schemas.openxmlformats.org/spreadsheetml/2006/main" count="176" uniqueCount="110">
  <si>
    <t>Demande d’obtention du certificat de psychologie forensique</t>
  </si>
  <si>
    <t>Date :</t>
  </si>
  <si>
    <t>Formation approfondie d’expertise en droit civil de la SSPF</t>
  </si>
  <si>
    <t>Formulaire, version du 22.03.2026</t>
  </si>
  <si>
    <t>Demandeur / demandeuse</t>
  </si>
  <si>
    <t>Nom</t>
  </si>
  <si>
    <t>Prénom</t>
  </si>
  <si>
    <t>Titre</t>
  </si>
  <si>
    <t>1. Formation / Membre de la SSPL et de la SSPF</t>
  </si>
  <si>
    <t>Date de fin des études universitaires de psychologie*</t>
  </si>
  <si>
    <t>Justificatif n°</t>
  </si>
  <si>
    <t>Titre du diplôme</t>
  </si>
  <si>
    <t>Désignation exacte du titre obtenu en cas d’équivalence</t>
  </si>
  <si>
    <t>Diplôme obtenu à l’étranger</t>
  </si>
  <si>
    <t>Si oui, reconnu par l’OFSP</t>
  </si>
  <si>
    <t>Diplôme de psychothérapie reconnu par la Confédération</t>
  </si>
  <si>
    <t>Si oui, depuis</t>
  </si>
  <si>
    <t>Je suis membre de la SSPL</t>
  </si>
  <si>
    <t>Je suis membre de la SSPF</t>
  </si>
  <si>
    <t>Je ne suis pas encore membre de la SSPF, mais j’ai soumis une demande</t>
  </si>
  <si>
    <t>Date de soumission</t>
  </si>
  <si>
    <t>* Veuillez noter que toute expérience pratique, formation postgraduée et supervision mentionnée dans le formulaire doit avoir eu lieu après cette date.</t>
  </si>
  <si>
    <t>2. Pratique clinique</t>
  </si>
  <si>
    <t>Étendue globale de la pratique clinique requise</t>
  </si>
  <si>
    <t>24 mois 
(TO 100 %)</t>
  </si>
  <si>
    <t>Pratique clinique documentée totale en mois</t>
  </si>
  <si>
    <t>Pratique requise dans une clinique A de l’ISFM ou un établissement de formation postgraduée avec fonction de centre de psychiatrie forensique ou de psychologie forensique</t>
  </si>
  <si>
    <t>au moins 12 mois 
(TO 100 %)</t>
  </si>
  <si>
    <t>Pratique clinique documentée dans une clinique A ou équivalent en mois</t>
  </si>
  <si>
    <t>Pratique requise dans un (d’)autre(s) établissement(s) de formation postgraduée reconnu(s) par l’ISFM</t>
  </si>
  <si>
    <t>max. 12 mois 
(TO 100 %)</t>
  </si>
  <si>
    <t>Pratique clinique documentée dans d’autres établissements de formation postgraduée en mois</t>
  </si>
  <si>
    <t>ATTENTION : Vous n’avez pas documenté une pratique clinique suffisante</t>
  </si>
  <si>
    <t>Titre de la clinique / l’établissement de formation postgraduée</t>
  </si>
  <si>
    <t>Reconnaissance</t>
  </si>
  <si>
    <t>Taux d’occupation
(en %)*</t>
  </si>
  <si>
    <t>Date de début</t>
  </si>
  <si>
    <t>Date de fin</t>
  </si>
  <si>
    <t>mois travaillés</t>
  </si>
  <si>
    <t>mois imputables</t>
  </si>
  <si>
    <t>Total</t>
  </si>
  <si>
    <t>* Si la même activité a été réalisée à différents taux d’occupation, veuillez compléter plusieurs lignes.</t>
  </si>
  <si>
    <t>Remarques</t>
  </si>
  <si>
    <t>3. Travail scientifique en lien avec la psychologie forensique</t>
  </si>
  <si>
    <t>ATTENTION : Vous n’avez documenté aucun travail scientifique</t>
  </si>
  <si>
    <t>Produit du travail scientifique</t>
  </si>
  <si>
    <t>Titre du travail scientifique</t>
  </si>
  <si>
    <t>Date de fin</t>
  </si>
  <si>
    <t>4. Formation postgraduée théorique</t>
  </si>
  <si>
    <t>Vous pouvez obtenir la formation postgraduée théorique requise soit par la réalisation d’un programme de formation complet (cf. 4.1) soit par la reconnaissance modulaire de différentes manifestations de formation postgraduée (cf. 4.2).</t>
  </si>
  <si>
    <t>En résumé, il ressort des points 4.1 et 4.2 ce qui suit :</t>
  </si>
  <si>
    <t>4.1. Programmes de formation</t>
  </si>
  <si>
    <t>La réalisation d’un programme de formation complet dans le domaine de l’expertise en droit civil (p. ex. formation continue EFCAP-CH, CAS Psychiatrie et Psychologie Légales et Forensiques, titre de spécialisation en psychologie légale de la SSPL) est pleinement reconnue. Avec un diplôme correspondant, tous les crédits de formation postgraduée nécessaires sont remplis.</t>
  </si>
  <si>
    <t>Titre du programme de formation postgraduée</t>
  </si>
  <si>
    <t>Établissement</t>
  </si>
  <si>
    <t>ECTS</t>
  </si>
  <si>
    <t>4.2. Manifestations de formation postgraduée modulaires</t>
  </si>
  <si>
    <t>Total des crédits requis</t>
  </si>
  <si>
    <t>60*</t>
  </si>
  <si>
    <t>Nombre total de crédits documentés</t>
  </si>
  <si>
    <t>Nombre de domaines de connaissances requis par catégorie de formation postgraduée</t>
  </si>
  <si>
    <t>Formations postgraduées dans les 3 domaines de connaissances par catégorie de formation</t>
  </si>
  <si>
    <t>Nombre de crédits requis dans les bases propédeutiques</t>
  </si>
  <si>
    <t>Nombre de crédits documentés dans les bases propédeutiques</t>
  </si>
  <si>
    <t>Nombre de crédits requis pour l’enseignement spécifique de connaissances approfondies (au moins 20 crédits pour les séminaires et au moins 20 crédits pour les ateliers)</t>
  </si>
  <si>
    <t>Total</t>
  </si>
  <si>
    <t>Nombre total de crédits documentés dans l’enseignement technique de connaissances approfondies</t>
  </si>
  <si>
    <t>Séminaires</t>
  </si>
  <si>
    <t>min. 24</t>
  </si>
  <si>
    <t>Nombre de crédits documentés pour les séminaires</t>
  </si>
  <si>
    <t>Ateliers</t>
  </si>
  <si>
    <t>Nombre de crédits documentés pour les ateliers</t>
  </si>
  <si>
    <t>Nombre de crédits requis dans des formations continues reconnues par la SSPF (congrès, etc.)</t>
  </si>
  <si>
    <t>Nombre de crédits documentés dans des formations continues reconnues par la SSPF (congrès, etc.)</t>
  </si>
  <si>
    <t>4.2.1. Catégorie de formation postgraduée : bases propédeutiques</t>
  </si>
  <si>
    <t>Crédits requis</t>
  </si>
  <si>
    <t>Crédits documentés</t>
  </si>
  <si>
    <t>Formations postgraduées attestées dans les 3 domaines de connaissances</t>
  </si>
  <si>
    <t>Domaine de connaissance**</t>
  </si>
  <si>
    <t>Objectif d’apprentissage***</t>
  </si>
  <si>
    <t>Organisateur</t>
  </si>
  <si>
    <t>Titre de la formation postgraduée</t>
  </si>
  <si>
    <t>Type de formation postgraduée (participation à des congrès, ateliers, séminaires, etc.)</t>
  </si>
  <si>
    <t>Sur la liste des formations reconnues par la SSPF</t>
  </si>
  <si>
    <t>Nombre de crédits</t>
  </si>
  <si>
    <t>Connaissances spécifiques</t>
  </si>
  <si>
    <t>** Les formations postgraduées doivent être reliées à l’un des trois domaines de connaissances du catalogue des objectifs de formation (cf. Programme de formation).</t>
  </si>
  <si>
    <t>*** Les formations postgraduées doivent être reliées à un contenu du catalogue des objectifs de formation (cf. Programme de formation).</t>
  </si>
  <si>
    <t xml:space="preserve">4.2.2 Catégorie de formation postgraduée : enseignement spécifique pour l’acquisition de connaissances approfondies </t>
  </si>
  <si>
    <t>Total des crédits documentés</t>
  </si>
  <si>
    <t>Crédits demandés Séminaires</t>
  </si>
  <si>
    <t>Crédits documentés Séminaires</t>
  </si>
  <si>
    <t>Crédits requis Ateliers</t>
  </si>
  <si>
    <t>Crédits documentés Ateliers</t>
  </si>
  <si>
    <t>5. Activité d’expertise supervisée</t>
  </si>
  <si>
    <t>1. Les demandeurs / demandeuses doivent pouvoir justifier d’au moins 30 expertises supervisées. Ils / Elles doivent avoir participé à toutes les étapes de l’expertise (analyse du dossier, examen, appréciation, rédaction du rapport) et avoir cosigné le rapport d’expertise. 
2. La version complète de l’expertise doit être présentée au superviseur des expertises et/ou au/à la responsable de l’établissement de formation postgraduée. 
3. Soit l’activité d’expertise doit être confirmée par le superviseur, y compris la confirmation de la participation à toutes les étapes de l’expertise, soit le demandeur / la demandeuse soumet l’expertise et y confirme sa participation à toutes les étapes.
4. Indépendamment de ces éléments, au moins 5 expertises doivent être soumises sous forme anonymisée.</t>
  </si>
  <si>
    <t>5.1. Expertises supervisées</t>
  </si>
  <si>
    <t>Nombre d’expertises requises</t>
  </si>
  <si>
    <t>Nombre total d’expertises documentées</t>
  </si>
  <si>
    <t>ATTENTION : Vous n’avez pas documenté suffisamment d’expertises supervisées</t>
  </si>
  <si>
    <t>Expertise</t>
  </si>
  <si>
    <t>Nom du superviseur</t>
  </si>
  <si>
    <t>Licence</t>
  </si>
  <si>
    <t>Clinique A de l’ISFM</t>
  </si>
  <si>
    <t>Établissement de formation avec fonction de centre</t>
  </si>
  <si>
    <t>Autre établissement de formation de l’ISFM</t>
  </si>
  <si>
    <t>Publication en tant que premier ou dernier auteur</t>
  </si>
  <si>
    <t>Connaissances générales</t>
  </si>
  <si>
    <t>Connaissances juridiques de base</t>
  </si>
  <si>
    <t>Connaissances en droit pénal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</si>
</sst>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dd/mm/yyyy;@"/>
  </numFmts>
  <fonts count="36" x14ac:knownFonts="1">
    <font>
      <sz val="11"/>
      <name val="Calibri"/>
    </font>
    <font>
      <sz val="22"/>
      <color rgb="FF3366FF"/>
      <name val="Verdana"/>
      <family val="2"/>
    </font>
    <font>
      <b/>
      <sz val="12"/>
      <color theme="1"/>
      <name val="Verdana"/>
      <family val="2"/>
    </font>
    <font>
      <sz val="12"/>
      <color theme="1"/>
      <name val="Verdana"/>
      <family val="2"/>
    </font>
    <font>
      <b/>
      <sz val="32"/>
      <color rgb="FF3366FF"/>
      <name val="Verdana"/>
      <family val="2"/>
    </font>
    <font>
      <sz val="12"/>
      <color rgb="FF3366FF"/>
      <name val="Verdana"/>
      <family val="2"/>
    </font>
    <font>
      <sz val="11"/>
      <color theme="4" tint="-0.499984740745262"/>
      <name val="Verdana"/>
      <family val="2"/>
    </font>
    <font>
      <sz val="11"/>
      <color theme="1"/>
      <name val="Verdana"/>
      <family val="2"/>
    </font>
    <font>
      <b/>
      <sz val="20"/>
      <color theme="1"/>
      <name val="Verdana"/>
      <family val="2"/>
    </font>
    <font>
      <sz val="11"/>
      <color theme="1"/>
      <name val="Calibri"/>
      <family val="2"/>
    </font>
    <font>
      <sz val="10"/>
      <color theme="1"/>
      <name val="Verdana"/>
      <family val="2"/>
    </font>
    <font>
      <sz val="11"/>
      <color rgb="FF002060"/>
      <name val="Verdana"/>
      <family val="2"/>
    </font>
    <font>
      <i/>
      <sz val="12"/>
      <color theme="4" tint="-0.499984740745262"/>
      <name val="Verdana"/>
      <family val="2"/>
    </font>
    <font>
      <b/>
      <sz val="11"/>
      <color rgb="FF9F0006"/>
      <name val="Verdana"/>
      <family val="2"/>
    </font>
    <font>
      <b/>
      <sz val="11"/>
      <color rgb="FF9F0006"/>
      <name val="Calibri"/>
      <family val="2"/>
    </font>
    <font>
      <b/>
      <sz val="11"/>
      <color theme="4" tint="-0.499984740745262"/>
      <name val="Verdana"/>
      <family val="2"/>
    </font>
    <font>
      <i/>
      <sz val="11"/>
      <color theme="4" tint="-0.499984740745262"/>
      <name val="Verdana"/>
      <family val="2"/>
    </font>
    <font>
      <i/>
      <sz val="11"/>
      <color theme="1"/>
      <name val="Calibri"/>
      <family val="2"/>
    </font>
    <font>
      <b/>
      <sz val="11"/>
      <color theme="1"/>
      <name val="Verdana"/>
      <family val="2"/>
    </font>
    <font>
      <b/>
      <sz val="10"/>
      <color theme="4" tint="-0.499984740745262"/>
      <name val="Verdana"/>
      <family val="2"/>
    </font>
    <font>
      <sz val="12"/>
      <color theme="4" tint="-0.499984740745262"/>
      <name val="Verdana"/>
      <family val="2"/>
    </font>
    <font>
      <b/>
      <sz val="16"/>
      <color theme="1"/>
      <name val="Verdana"/>
      <family val="2"/>
    </font>
    <font>
      <i/>
      <sz val="12"/>
      <color theme="1"/>
      <name val="Verdana"/>
      <family val="2"/>
    </font>
    <font>
      <sz val="9"/>
      <color theme="4" tint="-0.499984740745262"/>
      <name val="Verdana"/>
      <family val="2"/>
    </font>
    <font>
      <sz val="9"/>
      <color theme="1"/>
      <name val="Calibri"/>
      <family val="2"/>
    </font>
    <font>
      <sz val="9"/>
      <color theme="1"/>
      <name val="Verdana"/>
      <family val="2"/>
    </font>
    <font>
      <b/>
      <sz val="10"/>
      <color theme="1"/>
      <name val="Verdana"/>
      <family val="2"/>
    </font>
    <font>
      <b/>
      <sz val="11"/>
      <color theme="1"/>
      <name val="Calibri"/>
      <family val="2"/>
    </font>
    <font>
      <b/>
      <u/>
      <sz val="14"/>
      <color theme="1"/>
      <name val="Verdana"/>
      <family val="2"/>
    </font>
    <font>
      <i/>
      <sz val="14"/>
      <color theme="4" tint="-0.499984740745262"/>
      <name val="Verdana"/>
      <family val="2"/>
    </font>
    <font>
      <b/>
      <sz val="14"/>
      <color theme="1"/>
      <name val="Verdana"/>
      <family val="2"/>
    </font>
    <font>
      <u/>
      <sz val="12"/>
      <color theme="1"/>
      <name val="Verdana"/>
      <family val="2"/>
    </font>
    <font>
      <i/>
      <sz val="11"/>
      <color theme="1"/>
      <name val="Verdana"/>
      <family val="2"/>
    </font>
    <font>
      <b/>
      <u/>
      <sz val="16"/>
      <color theme="1"/>
      <name val="Verdana"/>
      <family val="2"/>
    </font>
    <font>
      <b/>
      <sz val="16"/>
      <color theme="1"/>
      <name val="Calibri"/>
      <family val="2"/>
    </font>
    <font>
      <sz val="9"/>
      <color theme="1"/>
      <name val="Arial"/>
      <family val="2"/>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FFC7CE"/>
        <bgColor indexed="64"/>
      </patternFill>
    </fill>
    <fill>
      <patternFill patternType="solid">
        <fgColor theme="8" tint="0.79998168889431442"/>
        <bgColor indexed="64"/>
      </patternFill>
    </fill>
  </fills>
  <borders count="77">
    <border>
      <left/>
      <right/>
      <top/>
      <bottom/>
      <diagonal/>
    </border>
    <border>
      <left style="medium">
        <color theme="1"/>
      </left>
      <right style="thin">
        <color theme="1"/>
      </right>
      <top style="medium">
        <color theme="1"/>
      </top>
      <bottom style="medium">
        <color theme="1"/>
      </bottom>
      <diagonal/>
    </border>
    <border>
      <left style="thin">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medium">
        <color theme="1"/>
      </top>
      <bottom style="thin">
        <color theme="1"/>
      </bottom>
      <diagonal/>
    </border>
    <border>
      <left style="thin">
        <color theme="1"/>
      </left>
      <right/>
      <top style="medium">
        <color theme="1"/>
      </top>
      <bottom style="thin">
        <color theme="1"/>
      </bottom>
      <diagonal/>
    </border>
    <border>
      <left/>
      <right/>
      <top style="medium">
        <color theme="1"/>
      </top>
      <bottom style="thin">
        <color theme="1"/>
      </bottom>
      <diagonal/>
    </border>
    <border>
      <left/>
      <right style="medium">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medium">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thin">
        <color theme="1"/>
      </left>
      <right style="thin">
        <color theme="1"/>
      </right>
      <top style="medium">
        <color theme="1"/>
      </top>
      <bottom style="medium">
        <color theme="1"/>
      </bottom>
      <diagonal/>
    </border>
    <border>
      <left/>
      <right style="thin">
        <color theme="1"/>
      </right>
      <top style="medium">
        <color theme="1"/>
      </top>
      <bottom style="medium">
        <color theme="1"/>
      </bottom>
      <diagonal/>
    </border>
    <border>
      <left style="thin">
        <color theme="1"/>
      </left>
      <right style="medium">
        <color theme="1"/>
      </right>
      <top style="medium">
        <color theme="1"/>
      </top>
      <bottom style="medium">
        <color theme="1"/>
      </bottom>
      <diagonal/>
    </border>
    <border>
      <left style="thin">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medium">
        <color theme="1"/>
      </left>
      <right/>
      <top style="medium">
        <color theme="1"/>
      </top>
      <bottom style="thin">
        <color theme="1"/>
      </bottom>
      <diagonal/>
    </border>
    <border>
      <left style="thin">
        <color theme="1"/>
      </left>
      <right/>
      <top style="thin">
        <color theme="1"/>
      </top>
      <bottom style="medium">
        <color theme="1"/>
      </bottom>
      <diagonal/>
    </border>
    <border>
      <left/>
      <right style="medium">
        <color theme="1"/>
      </right>
      <top style="thin">
        <color theme="1"/>
      </top>
      <bottom style="medium">
        <color theme="1"/>
      </bottom>
      <diagonal/>
    </border>
    <border>
      <left style="medium">
        <color theme="1"/>
      </left>
      <right/>
      <top style="medium">
        <color theme="1"/>
      </top>
      <bottom style="medium">
        <color theme="1"/>
      </bottom>
      <diagonal/>
    </border>
    <border>
      <left style="medium">
        <color theme="1"/>
      </left>
      <right style="thin">
        <color theme="1"/>
      </right>
      <top/>
      <bottom style="thin">
        <color theme="1"/>
      </bottom>
      <diagonal/>
    </border>
    <border>
      <left style="thin">
        <color theme="1"/>
      </left>
      <right style="thin">
        <color theme="1"/>
      </right>
      <top/>
      <bottom style="thin">
        <color theme="1"/>
      </bottom>
      <diagonal/>
    </border>
    <border>
      <left style="thin">
        <color theme="1"/>
      </left>
      <right style="medium">
        <color theme="1"/>
      </right>
      <top/>
      <bottom style="thin">
        <color theme="1"/>
      </bottom>
      <diagonal/>
    </border>
    <border>
      <left style="medium">
        <color theme="1"/>
      </left>
      <right/>
      <top style="thin">
        <color theme="1"/>
      </top>
      <bottom style="thin">
        <color theme="1"/>
      </bottom>
      <diagonal/>
    </border>
    <border>
      <left/>
      <right style="thin">
        <color theme="1"/>
      </right>
      <top style="thin">
        <color theme="1"/>
      </top>
      <bottom style="thin">
        <color theme="1"/>
      </bottom>
      <diagonal/>
    </border>
    <border>
      <left/>
      <right/>
      <top style="thin">
        <color theme="1"/>
      </top>
      <bottom style="medium">
        <color theme="1"/>
      </bottom>
      <diagonal/>
    </border>
    <border>
      <left style="thin">
        <color theme="1"/>
      </left>
      <right style="thin">
        <color theme="1"/>
      </right>
      <top/>
      <bottom style="medium">
        <color theme="1"/>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style="thin">
        <color theme="1"/>
      </top>
      <bottom style="medium">
        <color theme="1"/>
      </bottom>
      <diagonal/>
    </border>
    <border>
      <left style="medium">
        <color theme="1"/>
      </left>
      <right/>
      <top/>
      <bottom style="medium">
        <color theme="1"/>
      </bottom>
      <diagonal/>
    </border>
    <border>
      <left/>
      <right style="thin">
        <color theme="1"/>
      </right>
      <top style="medium">
        <color theme="1"/>
      </top>
      <bottom style="thin">
        <color theme="1"/>
      </bottom>
      <diagonal/>
    </border>
    <border>
      <left style="thin">
        <color theme="1"/>
      </left>
      <right style="thin">
        <color theme="1"/>
      </right>
      <top style="medium">
        <color theme="1"/>
      </top>
      <bottom/>
      <diagonal/>
    </border>
    <border>
      <left/>
      <right style="thin">
        <color theme="1"/>
      </right>
      <top style="thin">
        <color theme="1"/>
      </top>
      <bottom style="medium">
        <color theme="1"/>
      </bottom>
      <diagonal/>
    </border>
    <border>
      <left style="medium">
        <color theme="1"/>
      </left>
      <right/>
      <top style="thin">
        <color theme="1"/>
      </top>
      <bottom/>
      <diagonal/>
    </border>
    <border>
      <left/>
      <right/>
      <top style="thin">
        <color theme="1"/>
      </top>
      <bottom/>
      <diagonal/>
    </border>
    <border>
      <left style="medium">
        <color theme="1"/>
      </left>
      <right/>
      <top/>
      <bottom style="thin">
        <color theme="1"/>
      </bottom>
      <diagonal/>
    </border>
    <border>
      <left/>
      <right/>
      <top/>
      <bottom style="thin">
        <color theme="1"/>
      </bottom>
      <diagonal/>
    </border>
    <border>
      <left style="medium">
        <color theme="1"/>
      </left>
      <right style="medium">
        <color theme="1"/>
      </right>
      <top/>
      <bottom/>
      <diagonal/>
    </border>
    <border>
      <left style="medium">
        <color theme="1"/>
      </left>
      <right style="medium">
        <color theme="1"/>
      </right>
      <top style="medium">
        <color theme="1"/>
      </top>
      <bottom/>
      <diagonal/>
    </border>
    <border>
      <left style="medium">
        <color theme="1"/>
      </left>
      <right style="medium">
        <color theme="1"/>
      </right>
      <top/>
      <bottom style="medium">
        <color theme="1"/>
      </bottom>
      <diagonal/>
    </border>
    <border>
      <left style="medium">
        <color theme="1"/>
      </left>
      <right style="thin">
        <color theme="1"/>
      </right>
      <top style="medium">
        <color theme="1"/>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393">
    <xf numFmtId="0" fontId="0" fillId="0" borderId="0" xfId="0"/>
    <xf numFmtId="0" fontId="2" fillId="2" borderId="0" xfId="0" applyFont="1" applyFill="1" applyAlignment="1">
      <alignment horizontal="right" vertical="center"/>
    </xf>
    <xf numFmtId="164" fontId="3" fillId="2" borderId="0" xfId="0" applyNumberFormat="1" applyFont="1" applyFill="1" applyAlignment="1">
      <alignment horizontal="center" vertical="center"/>
    </xf>
    <xf numFmtId="0" fontId="2" fillId="2" borderId="0" xfId="0" applyFont="1" applyFill="1" applyAlignment="1">
      <alignment horizontal="right"/>
    </xf>
    <xf numFmtId="164" fontId="3" fillId="2" borderId="0" xfId="0" applyNumberFormat="1" applyFont="1" applyFill="1" applyAlignment="1">
      <alignment horizontal="center"/>
    </xf>
    <xf numFmtId="0" fontId="2" fillId="2" borderId="0" xfId="0" applyFont="1" applyFill="1"/>
    <xf numFmtId="0" fontId="6" fillId="3" borderId="1" xfId="0" applyFont="1" applyFill="1" applyBorder="1" applyAlignment="1">
      <alignment vertical="center"/>
    </xf>
    <xf numFmtId="0" fontId="8" fillId="2" borderId="0" xfId="0" applyFont="1" applyFill="1" applyAlignment="1">
      <alignment horizontal="left" vertical="center"/>
    </xf>
    <xf numFmtId="0" fontId="10" fillId="2" borderId="0" xfId="0" applyFont="1" applyFill="1" applyAlignment="1">
      <alignment vertical="center"/>
    </xf>
    <xf numFmtId="0" fontId="6" fillId="4" borderId="5" xfId="0" applyFont="1" applyFill="1" applyBorder="1" applyAlignment="1">
      <alignment vertical="center"/>
    </xf>
    <xf numFmtId="0" fontId="6" fillId="4" borderId="6" xfId="0" applyFont="1" applyFill="1" applyBorder="1" applyAlignment="1">
      <alignment vertical="center"/>
    </xf>
    <xf numFmtId="0" fontId="11" fillId="4" borderId="6" xfId="0" applyFont="1" applyFill="1" applyBorder="1" applyAlignment="1">
      <alignment vertical="center"/>
    </xf>
    <xf numFmtId="0" fontId="7" fillId="3" borderId="10" xfId="0" applyFont="1" applyFill="1" applyBorder="1" applyAlignment="1">
      <alignment vertical="center"/>
    </xf>
    <xf numFmtId="0" fontId="6" fillId="4" borderId="11" xfId="0" applyFont="1" applyFill="1" applyBorder="1" applyAlignment="1">
      <alignment vertical="center"/>
    </xf>
    <xf numFmtId="0" fontId="6" fillId="4" borderId="12" xfId="0" applyFont="1" applyFill="1" applyBorder="1" applyAlignment="1">
      <alignment vertical="center"/>
    </xf>
    <xf numFmtId="0" fontId="7" fillId="3" borderId="16" xfId="0" applyFont="1" applyFill="1" applyBorder="1" applyAlignment="1">
      <alignment horizontal="center" vertical="center"/>
    </xf>
    <xf numFmtId="0" fontId="7" fillId="0" borderId="18" xfId="0" applyFont="1" applyBorder="1" applyAlignment="1">
      <alignment vertical="center"/>
    </xf>
    <xf numFmtId="0" fontId="6" fillId="4" borderId="18" xfId="0" applyFont="1" applyFill="1" applyBorder="1" applyAlignment="1">
      <alignment vertical="center"/>
    </xf>
    <xf numFmtId="0" fontId="11" fillId="4" borderId="18" xfId="0" applyFont="1" applyFill="1" applyBorder="1" applyAlignment="1">
      <alignment vertical="center"/>
    </xf>
    <xf numFmtId="0" fontId="7" fillId="3" borderId="19" xfId="0" applyFont="1" applyFill="1" applyBorder="1" applyAlignment="1">
      <alignment vertical="center"/>
    </xf>
    <xf numFmtId="0" fontId="7" fillId="0" borderId="20" xfId="0" applyFont="1" applyBorder="1" applyAlignment="1">
      <alignment vertical="center"/>
    </xf>
    <xf numFmtId="0" fontId="6" fillId="4" borderId="20" xfId="0" applyFont="1" applyFill="1" applyBorder="1" applyAlignment="1">
      <alignment vertical="center"/>
    </xf>
    <xf numFmtId="0" fontId="11" fillId="4" borderId="20" xfId="0" applyFont="1" applyFill="1" applyBorder="1" applyAlignment="1">
      <alignment vertical="center"/>
    </xf>
    <xf numFmtId="0" fontId="7" fillId="3" borderId="22" xfId="0" applyFont="1" applyFill="1" applyBorder="1" applyAlignment="1">
      <alignment vertical="center"/>
    </xf>
    <xf numFmtId="0" fontId="7" fillId="0" borderId="6" xfId="0" applyFont="1" applyBorder="1" applyAlignment="1">
      <alignment vertical="center"/>
    </xf>
    <xf numFmtId="0" fontId="10" fillId="0" borderId="0" xfId="0" applyFont="1"/>
    <xf numFmtId="0" fontId="12" fillId="2" borderId="0" xfId="0" applyFont="1" applyFill="1" applyAlignment="1">
      <alignment horizontal="left" vertical="center" wrapText="1"/>
    </xf>
    <xf numFmtId="0" fontId="6" fillId="0" borderId="26" xfId="0" applyFont="1" applyBorder="1" applyAlignment="1">
      <alignment vertical="center"/>
    </xf>
    <xf numFmtId="0" fontId="6" fillId="0" borderId="8" xfId="0" applyFont="1" applyBorder="1" applyAlignment="1">
      <alignment vertical="center"/>
    </xf>
    <xf numFmtId="0" fontId="6" fillId="0" borderId="0" xfId="0" applyFont="1" applyAlignment="1">
      <alignment horizontal="left" vertical="center"/>
    </xf>
    <xf numFmtId="0" fontId="6" fillId="0" borderId="0" xfId="0" applyFont="1" applyAlignment="1">
      <alignment vertical="center" wrapText="1"/>
    </xf>
    <xf numFmtId="0" fontId="7" fillId="0" borderId="0" xfId="0" applyFont="1" applyAlignment="1">
      <alignment horizontal="center" vertical="center" wrapText="1"/>
    </xf>
    <xf numFmtId="0" fontId="9" fillId="0" borderId="0" xfId="0" applyFont="1" applyAlignment="1">
      <alignment horizontal="center" vertical="center" wrapText="1"/>
    </xf>
    <xf numFmtId="0" fontId="6" fillId="0" borderId="0" xfId="0" applyFont="1" applyAlignment="1">
      <alignment horizontal="left" vertical="center" wrapText="1"/>
    </xf>
    <xf numFmtId="0" fontId="15" fillId="0" borderId="0" xfId="0" applyFont="1" applyAlignment="1">
      <alignment vertical="center" wrapText="1"/>
    </xf>
    <xf numFmtId="0" fontId="6" fillId="4" borderId="20" xfId="0" applyFont="1" applyFill="1" applyBorder="1" applyAlignment="1">
      <alignment horizontal="center" vertical="center" wrapText="1"/>
    </xf>
    <xf numFmtId="0" fontId="6" fillId="4" borderId="22" xfId="0" applyFont="1" applyFill="1" applyBorder="1" applyAlignment="1">
      <alignment horizontal="center" vertical="center" wrapText="1"/>
    </xf>
    <xf numFmtId="0" fontId="7" fillId="0" borderId="11" xfId="0" applyFont="1" applyBorder="1" applyAlignment="1">
      <alignment horizontal="center" vertical="center"/>
    </xf>
    <xf numFmtId="0" fontId="7" fillId="0" borderId="17" xfId="0" applyFont="1" applyBorder="1" applyAlignment="1">
      <alignment horizontal="center" vertical="center"/>
    </xf>
    <xf numFmtId="0" fontId="7" fillId="3" borderId="19" xfId="0" applyFont="1" applyFill="1" applyBorder="1" applyAlignment="1">
      <alignment horizontal="center" vertical="center"/>
    </xf>
    <xf numFmtId="10" fontId="10" fillId="0" borderId="0" xfId="0" applyNumberFormat="1" applyFont="1" applyAlignment="1">
      <alignment horizontal="right"/>
    </xf>
    <xf numFmtId="0" fontId="18" fillId="0" borderId="29" xfId="0" applyFont="1" applyBorder="1" applyAlignment="1">
      <alignment horizontal="center" vertical="center"/>
    </xf>
    <xf numFmtId="0" fontId="10" fillId="0" borderId="0" xfId="0" applyFont="1" applyAlignment="1">
      <alignment horizontal="left" vertical="top"/>
    </xf>
    <xf numFmtId="0" fontId="19" fillId="0" borderId="0" xfId="0" applyFont="1" applyAlignment="1">
      <alignment horizontal="center" vertical="center" wrapText="1"/>
    </xf>
    <xf numFmtId="0" fontId="7" fillId="0" borderId="0" xfId="0" applyFont="1" applyAlignment="1">
      <alignment horizontal="center" vertical="center"/>
    </xf>
    <xf numFmtId="0" fontId="6" fillId="0" borderId="0" xfId="0" applyFont="1" applyAlignment="1">
      <alignment vertical="center"/>
    </xf>
    <xf numFmtId="2" fontId="13" fillId="0" borderId="0" xfId="0" applyNumberFormat="1" applyFont="1" applyAlignment="1">
      <alignment horizontal="center" vertical="center"/>
    </xf>
    <xf numFmtId="0" fontId="14" fillId="0" borderId="0" xfId="0" applyFont="1" applyAlignment="1">
      <alignment horizontal="center" vertical="center"/>
    </xf>
    <xf numFmtId="0" fontId="22" fillId="2" borderId="0" xfId="0" applyFont="1" applyFill="1" applyAlignment="1">
      <alignment horizontal="left" vertical="center" wrapText="1"/>
    </xf>
    <xf numFmtId="0" fontId="12" fillId="0" borderId="0" xfId="0" applyFont="1" applyAlignment="1">
      <alignment horizontal="left" vertical="center" wrapText="1"/>
    </xf>
    <xf numFmtId="0" fontId="16" fillId="0" borderId="3" xfId="0" applyFont="1" applyBorder="1" applyAlignment="1">
      <alignment horizontal="left" vertical="center" wrapText="1"/>
    </xf>
    <xf numFmtId="0" fontId="17" fillId="0" borderId="3" xfId="0" applyFont="1" applyBorder="1"/>
    <xf numFmtId="0" fontId="25" fillId="6" borderId="7" xfId="0" applyFont="1" applyFill="1" applyBorder="1"/>
    <xf numFmtId="0" fontId="23" fillId="3" borderId="10" xfId="0" applyFont="1" applyFill="1" applyBorder="1" applyAlignment="1">
      <alignment horizontal="left" vertical="center" wrapText="1"/>
    </xf>
    <xf numFmtId="0" fontId="25" fillId="6" borderId="13" xfId="0" applyFont="1" applyFill="1" applyBorder="1"/>
    <xf numFmtId="0" fontId="23" fillId="3" borderId="16" xfId="0" applyFont="1" applyFill="1" applyBorder="1" applyAlignment="1">
      <alignment horizontal="left" vertical="center" wrapText="1"/>
    </xf>
    <xf numFmtId="0" fontId="25" fillId="6" borderId="27" xfId="0" applyFont="1" applyFill="1" applyBorder="1"/>
    <xf numFmtId="0" fontId="23" fillId="3" borderId="19" xfId="0" applyFont="1" applyFill="1" applyBorder="1" applyAlignment="1">
      <alignment horizontal="left" vertical="center" wrapText="1"/>
    </xf>
    <xf numFmtId="0" fontId="23" fillId="2" borderId="0" xfId="0" applyFont="1" applyFill="1" applyAlignment="1">
      <alignment horizontal="left" vertical="center" wrapText="1"/>
    </xf>
    <xf numFmtId="0" fontId="24" fillId="0" borderId="0" xfId="0" applyFont="1" applyAlignment="1">
      <alignment horizontal="left" vertical="center" wrapText="1"/>
    </xf>
    <xf numFmtId="0" fontId="25" fillId="0" borderId="0" xfId="0" applyFont="1"/>
    <xf numFmtId="0" fontId="23" fillId="0" borderId="0" xfId="0" applyFont="1" applyAlignment="1">
      <alignment horizontal="left" vertical="center" wrapText="1"/>
    </xf>
    <xf numFmtId="2" fontId="18" fillId="0" borderId="16" xfId="0" applyNumberFormat="1" applyFont="1" applyBorder="1" applyAlignment="1">
      <alignment horizontal="center" vertical="center"/>
    </xf>
    <xf numFmtId="0" fontId="6" fillId="0" borderId="14" xfId="0" applyFont="1" applyBorder="1" applyAlignment="1">
      <alignment horizontal="right" vertical="center" wrapText="1"/>
    </xf>
    <xf numFmtId="0" fontId="9" fillId="0" borderId="0" xfId="0" applyFont="1" applyAlignment="1">
      <alignment horizontal="left" vertical="center" wrapText="1"/>
    </xf>
    <xf numFmtId="0" fontId="10" fillId="2" borderId="0" xfId="0" applyFont="1" applyFill="1" applyAlignment="1">
      <alignment horizontal="left"/>
    </xf>
    <xf numFmtId="0" fontId="29" fillId="2" borderId="0" xfId="0" applyFont="1" applyFill="1" applyAlignment="1">
      <alignment horizontal="left" vertical="center" wrapText="1"/>
    </xf>
    <xf numFmtId="0" fontId="15" fillId="0" borderId="1" xfId="0" applyFont="1" applyBorder="1" applyAlignment="1">
      <alignment horizontal="left" vertical="center" wrapText="1"/>
    </xf>
    <xf numFmtId="0" fontId="15" fillId="0" borderId="2" xfId="0" applyFont="1" applyBorder="1" applyAlignment="1">
      <alignment horizontal="center" vertical="center" wrapText="1"/>
    </xf>
    <xf numFmtId="0" fontId="15" fillId="0" borderId="51" xfId="0" applyFont="1" applyBorder="1" applyAlignment="1">
      <alignment horizontal="center" vertical="center" wrapText="1"/>
    </xf>
    <xf numFmtId="2" fontId="18" fillId="0" borderId="4" xfId="0" applyNumberFormat="1" applyFont="1" applyBorder="1" applyAlignment="1">
      <alignment horizontal="center" vertical="center"/>
    </xf>
    <xf numFmtId="0" fontId="9" fillId="0" borderId="40" xfId="0" applyFont="1" applyBorder="1" applyAlignment="1">
      <alignment horizontal="center" vertical="center" wrapText="1"/>
    </xf>
    <xf numFmtId="0" fontId="9" fillId="0" borderId="41" xfId="0" applyFont="1" applyBorder="1" applyAlignment="1">
      <alignment horizontal="center" vertical="center" wrapText="1"/>
    </xf>
    <xf numFmtId="0" fontId="6" fillId="4" borderId="1" xfId="0" applyFont="1" applyFill="1" applyBorder="1" applyAlignment="1">
      <alignment horizontal="center" vertical="center" wrapText="1"/>
    </xf>
    <xf numFmtId="0" fontId="25" fillId="0" borderId="12" xfId="0" applyFont="1" applyBorder="1" applyAlignment="1">
      <alignment horizontal="center" vertical="center"/>
    </xf>
    <xf numFmtId="164" fontId="25" fillId="0" borderId="12" xfId="0" applyNumberFormat="1" applyFont="1" applyBorder="1" applyAlignment="1">
      <alignment horizontal="center" vertical="center"/>
    </xf>
    <xf numFmtId="0" fontId="25" fillId="6" borderId="12" xfId="0" applyFont="1" applyFill="1" applyBorder="1" applyAlignment="1">
      <alignment horizontal="center" vertical="center"/>
    </xf>
    <xf numFmtId="0" fontId="25" fillId="3" borderId="16" xfId="0" applyFont="1" applyFill="1" applyBorder="1" applyAlignment="1">
      <alignment horizontal="center" vertical="center"/>
    </xf>
    <xf numFmtId="0" fontId="25" fillId="0" borderId="18" xfId="0" applyFont="1" applyBorder="1" applyAlignment="1">
      <alignment horizontal="center" vertical="center"/>
    </xf>
    <xf numFmtId="164" fontId="25" fillId="0" borderId="18" xfId="0" applyNumberFormat="1" applyFont="1" applyBorder="1" applyAlignment="1">
      <alignment horizontal="center" vertical="center"/>
    </xf>
    <xf numFmtId="0" fontId="25" fillId="6" borderId="18" xfId="0" applyFont="1" applyFill="1" applyBorder="1" applyAlignment="1">
      <alignment horizontal="center" vertical="center"/>
    </xf>
    <xf numFmtId="0" fontId="25" fillId="3" borderId="19" xfId="0" applyFont="1" applyFill="1" applyBorder="1" applyAlignment="1">
      <alignment horizontal="center" vertical="center"/>
    </xf>
    <xf numFmtId="0" fontId="7" fillId="2" borderId="0" xfId="0" applyFont="1" applyFill="1"/>
    <xf numFmtId="0" fontId="18" fillId="0" borderId="43" xfId="0" applyFont="1" applyBorder="1" applyAlignment="1">
      <alignment horizontal="center" vertical="center"/>
    </xf>
    <xf numFmtId="0" fontId="7" fillId="0" borderId="0" xfId="0" applyFont="1"/>
    <xf numFmtId="0" fontId="22" fillId="2" borderId="0" xfId="0" applyFont="1" applyFill="1"/>
    <xf numFmtId="0" fontId="30" fillId="2" borderId="0" xfId="0" applyFont="1" applyFill="1" applyAlignment="1">
      <alignment horizontal="left" vertical="center"/>
    </xf>
    <xf numFmtId="0" fontId="31" fillId="2" borderId="0" xfId="0" applyFont="1" applyFill="1" applyAlignment="1">
      <alignment horizontal="left" vertical="center"/>
    </xf>
    <xf numFmtId="0" fontId="7" fillId="0" borderId="39" xfId="0" applyFont="1" applyBorder="1" applyAlignment="1">
      <alignment horizontal="center" vertical="center"/>
    </xf>
    <xf numFmtId="2" fontId="18" fillId="0" borderId="39" xfId="0" applyNumberFormat="1" applyFont="1" applyBorder="1" applyAlignment="1">
      <alignment horizontal="center" vertical="center"/>
    </xf>
    <xf numFmtId="0" fontId="7" fillId="0" borderId="15" xfId="0" applyFont="1" applyBorder="1" applyAlignment="1">
      <alignment horizontal="center" vertical="center"/>
    </xf>
    <xf numFmtId="0" fontId="7" fillId="0" borderId="28" xfId="0" applyFont="1" applyBorder="1" applyAlignment="1">
      <alignment horizontal="center" vertical="center"/>
    </xf>
    <xf numFmtId="2" fontId="18" fillId="0" borderId="19" xfId="0" applyNumberFormat="1" applyFont="1" applyBorder="1" applyAlignment="1">
      <alignment horizontal="center" vertical="center"/>
    </xf>
    <xf numFmtId="0" fontId="10" fillId="2" borderId="0" xfId="0" applyFont="1" applyFill="1"/>
    <xf numFmtId="0" fontId="34" fillId="0" borderId="0" xfId="0" applyFont="1"/>
    <xf numFmtId="0" fontId="34" fillId="0" borderId="40" xfId="0" applyFont="1" applyBorder="1"/>
    <xf numFmtId="0" fontId="32" fillId="0" borderId="3" xfId="0" applyFont="1" applyBorder="1" applyAlignment="1">
      <alignment horizontal="center" vertical="center" wrapText="1"/>
    </xf>
    <xf numFmtId="0" fontId="32" fillId="0" borderId="0" xfId="0" applyFont="1" applyAlignment="1">
      <alignment horizontal="center" vertical="center" wrapText="1"/>
    </xf>
    <xf numFmtId="0" fontId="6" fillId="4" borderId="4" xfId="0" applyFont="1" applyFill="1" applyBorder="1" applyAlignment="1">
      <alignment horizontal="center" vertical="center" wrapText="1"/>
    </xf>
    <xf numFmtId="0" fontId="7" fillId="0" borderId="5" xfId="0" applyFont="1" applyBorder="1" applyAlignment="1">
      <alignment horizontal="center" vertical="center"/>
    </xf>
    <xf numFmtId="164" fontId="10" fillId="0" borderId="6" xfId="0" applyNumberFormat="1" applyFont="1" applyBorder="1" applyAlignment="1">
      <alignment horizontal="center" vertical="center"/>
    </xf>
    <xf numFmtId="0" fontId="7" fillId="3" borderId="10" xfId="0" applyFont="1" applyFill="1" applyBorder="1" applyAlignment="1">
      <alignment horizontal="center" vertical="center"/>
    </xf>
    <xf numFmtId="164" fontId="10" fillId="0" borderId="12" xfId="0" applyNumberFormat="1" applyFont="1" applyBorder="1" applyAlignment="1">
      <alignment horizontal="center" vertical="center"/>
    </xf>
    <xf numFmtId="164" fontId="10" fillId="0" borderId="18" xfId="0" applyNumberFormat="1" applyFont="1" applyBorder="1" applyAlignment="1">
      <alignment horizontal="center" vertical="center"/>
    </xf>
    <xf numFmtId="0" fontId="9" fillId="0" borderId="0" xfId="0" applyFont="1" applyAlignment="1">
      <alignment horizontal="center" vertical="center"/>
    </xf>
    <xf numFmtId="164" fontId="10" fillId="0" borderId="0" xfId="0" applyNumberFormat="1" applyFont="1" applyAlignment="1">
      <alignment horizontal="center" vertical="center"/>
    </xf>
    <xf numFmtId="0" fontId="6" fillId="4" borderId="55" xfId="0" applyFont="1" applyFill="1" applyBorder="1" applyAlignment="1">
      <alignment horizontal="center" vertical="center" wrapText="1"/>
    </xf>
    <xf numFmtId="0" fontId="6" fillId="4" borderId="56" xfId="0" applyFont="1" applyFill="1" applyBorder="1" applyAlignment="1">
      <alignment horizontal="center" vertical="center" wrapText="1"/>
    </xf>
    <xf numFmtId="0" fontId="6" fillId="4" borderId="60" xfId="0" applyFont="1" applyFill="1" applyBorder="1" applyAlignment="1">
      <alignment horizontal="center" vertical="center" wrapText="1"/>
    </xf>
    <xf numFmtId="0" fontId="25" fillId="0" borderId="61" xfId="0" applyFont="1" applyBorder="1" applyAlignment="1" applyProtection="1">
      <alignment horizontal="center" vertical="center"/>
      <protection locked="0"/>
    </xf>
    <xf numFmtId="0" fontId="25" fillId="0" borderId="62" xfId="0" applyFont="1" applyBorder="1" applyAlignment="1" applyProtection="1">
      <alignment horizontal="center" vertical="center"/>
      <protection locked="0"/>
    </xf>
    <xf numFmtId="14" fontId="25" fillId="0" borderId="62" xfId="0" applyNumberFormat="1" applyFont="1" applyBorder="1" applyAlignment="1" applyProtection="1">
      <alignment horizontal="center" vertical="center"/>
      <protection locked="0"/>
    </xf>
    <xf numFmtId="0" fontId="25" fillId="6" borderId="62" xfId="0" applyFont="1" applyFill="1" applyBorder="1" applyAlignment="1" applyProtection="1">
      <alignment horizontal="center" vertical="center"/>
      <protection locked="0"/>
    </xf>
    <xf numFmtId="0" fontId="25" fillId="3" borderId="66" xfId="0" applyFont="1" applyFill="1" applyBorder="1" applyAlignment="1" applyProtection="1">
      <alignment horizontal="center" vertical="center"/>
      <protection locked="0"/>
    </xf>
    <xf numFmtId="0" fontId="25" fillId="0" borderId="70" xfId="0" applyFont="1" applyBorder="1" applyAlignment="1" applyProtection="1">
      <alignment horizontal="center" vertical="center"/>
      <protection locked="0"/>
    </xf>
    <xf numFmtId="14" fontId="25" fillId="0" borderId="70" xfId="0" applyNumberFormat="1" applyFont="1" applyBorder="1" applyAlignment="1" applyProtection="1">
      <alignment horizontal="center" vertical="center"/>
      <protection locked="0"/>
    </xf>
    <xf numFmtId="0" fontId="25" fillId="6" borderId="70" xfId="0" applyFont="1" applyFill="1" applyBorder="1" applyAlignment="1" applyProtection="1">
      <alignment horizontal="center" vertical="center"/>
      <protection locked="0"/>
    </xf>
    <xf numFmtId="0" fontId="25" fillId="3" borderId="74" xfId="0" applyFont="1" applyFill="1" applyBorder="1" applyAlignment="1" applyProtection="1">
      <alignment horizontal="center" vertical="center"/>
      <protection locked="0"/>
    </xf>
    <xf numFmtId="0" fontId="18" fillId="0" borderId="75" xfId="0" applyFont="1" applyBorder="1" applyAlignment="1">
      <alignment horizontal="center" vertical="center"/>
    </xf>
    <xf numFmtId="0" fontId="18" fillId="0" borderId="76" xfId="0" applyFont="1" applyBorder="1" applyAlignment="1">
      <alignment horizontal="center" vertical="center"/>
    </xf>
    <xf numFmtId="0" fontId="6" fillId="4" borderId="56" xfId="0" applyFont="1" applyFill="1" applyBorder="1" applyAlignment="1">
      <alignment horizontal="center" vertical="center" wrapText="1"/>
    </xf>
    <xf numFmtId="0" fontId="0" fillId="0" borderId="56" xfId="0" applyBorder="1" applyAlignment="1">
      <alignment horizontal="center" vertical="center" wrapText="1"/>
    </xf>
    <xf numFmtId="0" fontId="6" fillId="4" borderId="57" xfId="0" applyFont="1" applyFill="1" applyBorder="1" applyAlignment="1">
      <alignment horizontal="center" vertical="center" wrapText="1"/>
    </xf>
    <xf numFmtId="0" fontId="0" fillId="0" borderId="58" xfId="0" applyBorder="1" applyAlignment="1">
      <alignment horizontal="center" vertical="center" wrapText="1"/>
    </xf>
    <xf numFmtId="0" fontId="0" fillId="0" borderId="59" xfId="0" applyBorder="1" applyAlignment="1">
      <alignment horizontal="center" vertical="center" wrapText="1"/>
    </xf>
    <xf numFmtId="0" fontId="25" fillId="0" borderId="62" xfId="0" applyFont="1" applyBorder="1" applyAlignment="1" applyProtection="1">
      <alignment horizontal="center" vertical="center"/>
      <protection locked="0"/>
    </xf>
    <xf numFmtId="0" fontId="35" fillId="0" borderId="62" xfId="0" applyFont="1" applyBorder="1" applyAlignment="1">
      <alignment horizontal="center" vertical="center"/>
    </xf>
    <xf numFmtId="0" fontId="25" fillId="0" borderId="63" xfId="0" applyFont="1" applyBorder="1" applyAlignment="1" applyProtection="1">
      <alignment horizontal="center" vertical="center"/>
      <protection locked="0"/>
    </xf>
    <xf numFmtId="0" fontId="35" fillId="0" borderId="64" xfId="0" applyFont="1" applyBorder="1" applyAlignment="1">
      <alignment horizontal="center" vertical="center"/>
    </xf>
    <xf numFmtId="0" fontId="35" fillId="0" borderId="65" xfId="0" applyFont="1" applyBorder="1" applyAlignment="1">
      <alignment horizontal="center" vertical="center"/>
    </xf>
    <xf numFmtId="0" fontId="25" fillId="0" borderId="62" xfId="0" applyFont="1" applyBorder="1" applyAlignment="1" applyProtection="1">
      <alignment vertical="center"/>
      <protection locked="0"/>
    </xf>
    <xf numFmtId="0" fontId="35" fillId="0" borderId="62" xfId="0" applyFont="1" applyBorder="1" applyAlignment="1">
      <alignment vertical="center"/>
    </xf>
    <xf numFmtId="0" fontId="25" fillId="0" borderId="67" xfId="0" applyFont="1" applyBorder="1" applyAlignment="1" applyProtection="1">
      <alignment horizontal="center" vertical="center"/>
      <protection locked="0"/>
    </xf>
    <xf numFmtId="0" fontId="35" fillId="0" borderId="68" xfId="0" applyFont="1" applyBorder="1" applyAlignment="1">
      <alignment horizontal="center" vertical="center"/>
    </xf>
    <xf numFmtId="0" fontId="35" fillId="0" borderId="69" xfId="0" applyFont="1" applyBorder="1" applyAlignment="1">
      <alignment horizontal="center" vertical="center"/>
    </xf>
    <xf numFmtId="0" fontId="7" fillId="0" borderId="13" xfId="0" applyFont="1" applyBorder="1" applyAlignment="1">
      <alignment horizontal="center" vertical="center"/>
    </xf>
    <xf numFmtId="0" fontId="7" fillId="0" borderId="34" xfId="0" applyFont="1" applyBorder="1" applyAlignment="1">
      <alignment horizontal="center" vertical="center"/>
    </xf>
    <xf numFmtId="0" fontId="7" fillId="0" borderId="14" xfId="0" applyFont="1" applyBorder="1" applyAlignment="1">
      <alignment horizontal="center" vertical="center"/>
    </xf>
    <xf numFmtId="0" fontId="7" fillId="0" borderId="27" xfId="0" applyFont="1" applyBorder="1" applyAlignment="1">
      <alignment horizontal="center" vertical="center"/>
    </xf>
    <xf numFmtId="0" fontId="7" fillId="0" borderId="46" xfId="0" applyFont="1" applyBorder="1" applyAlignment="1">
      <alignment horizontal="center" vertical="center"/>
    </xf>
    <xf numFmtId="0" fontId="7" fillId="0" borderId="35" xfId="0" applyFont="1" applyBorder="1" applyAlignment="1">
      <alignment horizontal="center" vertical="center"/>
    </xf>
    <xf numFmtId="0" fontId="15" fillId="0" borderId="52" xfId="0" applyFont="1" applyBorder="1" applyAlignment="1">
      <alignment horizontal="left" vertical="center" wrapText="1"/>
    </xf>
    <xf numFmtId="0" fontId="15" fillId="0" borderId="51" xfId="0" applyFont="1" applyBorder="1" applyAlignment="1">
      <alignment horizontal="left" vertical="center" wrapText="1"/>
    </xf>
    <xf numFmtId="0" fontId="15" fillId="0" borderId="53" xfId="0" applyFont="1" applyBorder="1" applyAlignment="1">
      <alignment horizontal="left" vertical="center" wrapText="1"/>
    </xf>
    <xf numFmtId="0" fontId="15" fillId="0" borderId="37" xfId="0" applyFont="1" applyBorder="1" applyAlignment="1">
      <alignment horizontal="left" vertical="center" wrapText="1"/>
    </xf>
    <xf numFmtId="0" fontId="15" fillId="0" borderId="38" xfId="0" applyFont="1" applyBorder="1" applyAlignment="1">
      <alignment horizontal="left" vertical="center" wrapText="1"/>
    </xf>
    <xf numFmtId="0" fontId="15" fillId="0" borderId="39" xfId="0" applyFont="1" applyBorder="1" applyAlignment="1">
      <alignment horizontal="left" vertical="center" wrapText="1"/>
    </xf>
    <xf numFmtId="0" fontId="15" fillId="0" borderId="40" xfId="0" applyFont="1" applyBorder="1" applyAlignment="1">
      <alignment horizontal="left" vertical="center" wrapText="1"/>
    </xf>
    <xf numFmtId="0" fontId="15" fillId="0" borderId="0" xfId="0" applyFont="1" applyAlignment="1">
      <alignment horizontal="left" vertical="center" wrapText="1"/>
    </xf>
    <xf numFmtId="0" fontId="15" fillId="0" borderId="41" xfId="0" applyFont="1" applyBorder="1" applyAlignment="1">
      <alignment horizontal="left" vertical="center" wrapText="1"/>
    </xf>
    <xf numFmtId="0" fontId="15" fillId="0" borderId="43" xfId="0" applyFont="1" applyBorder="1" applyAlignment="1">
      <alignment horizontal="left" vertical="center" wrapText="1"/>
    </xf>
    <xf numFmtId="0" fontId="15" fillId="0" borderId="24" xfId="0" applyFont="1" applyBorder="1" applyAlignment="1">
      <alignment horizontal="left" vertical="center" wrapText="1"/>
    </xf>
    <xf numFmtId="0" fontId="15" fillId="0" borderId="25" xfId="0" applyFont="1" applyBorder="1" applyAlignment="1">
      <alignment horizontal="left" vertical="center" wrapText="1"/>
    </xf>
    <xf numFmtId="0" fontId="16" fillId="5" borderId="29" xfId="0" applyFont="1" applyFill="1" applyBorder="1" applyAlignment="1">
      <alignment horizontal="left" vertical="center" wrapText="1"/>
    </xf>
    <xf numFmtId="0" fontId="16" fillId="5" borderId="3" xfId="0" applyFont="1" applyFill="1" applyBorder="1" applyAlignment="1">
      <alignment horizontal="left" vertical="center" wrapText="1"/>
    </xf>
    <xf numFmtId="0" fontId="16" fillId="5" borderId="4" xfId="0" applyFont="1" applyFill="1" applyBorder="1" applyAlignment="1">
      <alignment horizontal="left" vertical="center" wrapText="1"/>
    </xf>
    <xf numFmtId="0" fontId="6" fillId="4" borderId="2"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29"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7" fillId="0" borderId="7" xfId="0" applyFont="1" applyBorder="1" applyAlignment="1">
      <alignment horizontal="center" vertical="center"/>
    </xf>
    <xf numFmtId="0" fontId="7" fillId="0" borderId="44" xfId="0" applyFont="1" applyBorder="1" applyAlignment="1">
      <alignment horizontal="center" vertical="center"/>
    </xf>
    <xf numFmtId="0" fontId="7" fillId="0" borderId="8" xfId="0" applyFont="1" applyBorder="1" applyAlignment="1">
      <alignment horizontal="center" vertical="center"/>
    </xf>
    <xf numFmtId="0" fontId="22" fillId="2" borderId="0" xfId="0" applyFont="1" applyFill="1"/>
    <xf numFmtId="0" fontId="9" fillId="0" borderId="0" xfId="0" applyFont="1"/>
    <xf numFmtId="0" fontId="9" fillId="0" borderId="51" xfId="0" applyFont="1" applyBorder="1" applyAlignment="1">
      <alignment horizontal="left" vertical="center" wrapText="1"/>
    </xf>
    <xf numFmtId="0" fontId="9" fillId="0" borderId="53" xfId="0" applyFont="1" applyBorder="1" applyAlignment="1">
      <alignment horizontal="left" vertical="center" wrapText="1"/>
    </xf>
    <xf numFmtId="0" fontId="9" fillId="0" borderId="38" xfId="0" applyFont="1" applyBorder="1"/>
    <xf numFmtId="0" fontId="9" fillId="0" borderId="39" xfId="0" applyFont="1" applyBorder="1"/>
    <xf numFmtId="0" fontId="9" fillId="0" borderId="40" xfId="0" applyFont="1" applyBorder="1"/>
    <xf numFmtId="0" fontId="9" fillId="0" borderId="41" xfId="0" applyFont="1" applyBorder="1"/>
    <xf numFmtId="0" fontId="9" fillId="0" borderId="43" xfId="0" applyFont="1" applyBorder="1"/>
    <xf numFmtId="0" fontId="9" fillId="0" borderId="24" xfId="0" applyFont="1" applyBorder="1"/>
    <xf numFmtId="0" fontId="9" fillId="0" borderId="25" xfId="0" applyFont="1" applyBorder="1"/>
    <xf numFmtId="0" fontId="8" fillId="2" borderId="0" xfId="0" applyFont="1" applyFill="1" applyAlignment="1">
      <alignment horizontal="left" vertical="center"/>
    </xf>
    <xf numFmtId="0" fontId="22" fillId="2" borderId="0" xfId="0" applyFont="1" applyFill="1" applyAlignment="1">
      <alignment horizontal="left" vertical="center" wrapText="1"/>
    </xf>
    <xf numFmtId="0" fontId="33" fillId="2" borderId="0" xfId="0" applyFont="1" applyFill="1" applyAlignment="1">
      <alignment horizontal="left" vertical="center" wrapText="1"/>
    </xf>
    <xf numFmtId="0" fontId="6" fillId="0" borderId="7" xfId="0" applyFont="1" applyBorder="1" applyAlignment="1">
      <alignment horizontal="center" vertical="center" wrapText="1"/>
    </xf>
    <xf numFmtId="0" fontId="6" fillId="0" borderId="9" xfId="0" applyFont="1" applyBorder="1" applyAlignment="1">
      <alignment horizontal="center" vertical="center" wrapText="1"/>
    </xf>
    <xf numFmtId="0" fontId="6" fillId="0" borderId="26" xfId="0" applyFont="1" applyBorder="1" applyAlignment="1">
      <alignment horizontal="left" vertical="center" wrapText="1"/>
    </xf>
    <xf numFmtId="0" fontId="6" fillId="0" borderId="44" xfId="0" applyFont="1" applyBorder="1" applyAlignment="1">
      <alignment horizontal="left" vertical="center" wrapText="1"/>
    </xf>
    <xf numFmtId="0" fontId="6" fillId="5" borderId="7" xfId="0" applyFont="1" applyFill="1" applyBorder="1" applyAlignment="1">
      <alignment horizontal="left" vertical="center"/>
    </xf>
    <xf numFmtId="0" fontId="6" fillId="5" borderId="9" xfId="0" applyFont="1" applyFill="1" applyBorder="1" applyAlignment="1">
      <alignment horizontal="left" vertical="center"/>
    </xf>
    <xf numFmtId="0" fontId="25" fillId="0" borderId="70" xfId="0" applyFont="1" applyBorder="1" applyAlignment="1" applyProtection="1">
      <alignment horizontal="center" vertical="center"/>
      <protection locked="0"/>
    </xf>
    <xf numFmtId="0" fontId="35" fillId="0" borderId="70" xfId="0" applyFont="1" applyBorder="1" applyAlignment="1">
      <alignment horizontal="center" vertical="center"/>
    </xf>
    <xf numFmtId="0" fontId="25" fillId="0" borderId="71" xfId="0" applyFont="1" applyBorder="1" applyAlignment="1" applyProtection="1">
      <alignment horizontal="center" vertical="center"/>
      <protection locked="0"/>
    </xf>
    <xf numFmtId="0" fontId="35" fillId="0" borderId="72" xfId="0" applyFont="1" applyBorder="1" applyAlignment="1">
      <alignment horizontal="center" vertical="center"/>
    </xf>
    <xf numFmtId="0" fontId="35" fillId="0" borderId="73" xfId="0" applyFont="1" applyBorder="1" applyAlignment="1">
      <alignment horizontal="center" vertical="center"/>
    </xf>
    <xf numFmtId="0" fontId="25" fillId="0" borderId="70" xfId="0" applyFont="1" applyBorder="1" applyAlignment="1" applyProtection="1">
      <alignment vertical="center"/>
      <protection locked="0"/>
    </xf>
    <xf numFmtId="0" fontId="35" fillId="0" borderId="70" xfId="0" applyFont="1" applyBorder="1" applyAlignment="1">
      <alignment vertical="center"/>
    </xf>
    <xf numFmtId="0" fontId="15" fillId="0" borderId="29" xfId="0" applyFont="1" applyBorder="1" applyAlignment="1">
      <alignment horizontal="left" vertical="center" wrapText="1"/>
    </xf>
    <xf numFmtId="0" fontId="27" fillId="0" borderId="21" xfId="0" applyFont="1" applyBorder="1" applyAlignment="1">
      <alignment horizontal="left" vertical="center" wrapText="1"/>
    </xf>
    <xf numFmtId="0" fontId="15" fillId="0" borderId="54" xfId="0" applyFont="1" applyBorder="1" applyAlignment="1">
      <alignment horizontal="left" vertical="center" wrapText="1"/>
    </xf>
    <xf numFmtId="0" fontId="15" fillId="0" borderId="45" xfId="0" applyFont="1" applyBorder="1" applyAlignment="1">
      <alignment horizontal="left" vertical="center" wrapText="1"/>
    </xf>
    <xf numFmtId="0" fontId="18" fillId="5" borderId="29" xfId="0" applyFont="1" applyFill="1" applyBorder="1" applyAlignment="1">
      <alignment horizontal="left" vertical="center" wrapText="1"/>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0" fontId="15" fillId="0" borderId="33" xfId="0" applyFont="1" applyBorder="1" applyAlignment="1">
      <alignment horizontal="left" vertical="center" wrapText="1"/>
    </xf>
    <xf numFmtId="0" fontId="15" fillId="0" borderId="14" xfId="0" applyFont="1" applyBorder="1" applyAlignment="1">
      <alignment horizontal="left" vertical="center" wrapText="1"/>
    </xf>
    <xf numFmtId="0" fontId="15" fillId="0" borderId="11" xfId="0" applyFont="1" applyBorder="1" applyAlignment="1">
      <alignment horizontal="left" vertical="center" wrapText="1"/>
    </xf>
    <xf numFmtId="0" fontId="15" fillId="0" borderId="12" xfId="0" applyFont="1" applyBorder="1" applyAlignment="1">
      <alignment horizontal="left" vertical="center" wrapText="1"/>
    </xf>
    <xf numFmtId="0" fontId="32" fillId="5" borderId="29" xfId="0" applyFont="1" applyFill="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15" fillId="0" borderId="42" xfId="0" applyFont="1" applyBorder="1" applyAlignment="1">
      <alignment horizontal="left" vertical="center" wrapText="1"/>
    </xf>
    <xf numFmtId="0" fontId="15" fillId="0" borderId="35" xfId="0" applyFont="1" applyBorder="1" applyAlignment="1">
      <alignment horizontal="left" vertical="center" wrapText="1"/>
    </xf>
    <xf numFmtId="0" fontId="15" fillId="0" borderId="17" xfId="0" applyFont="1" applyBorder="1" applyAlignment="1">
      <alignment horizontal="left" vertical="center" wrapText="1"/>
    </xf>
    <xf numFmtId="0" fontId="15" fillId="0" borderId="18" xfId="0" applyFont="1" applyBorder="1" applyAlignment="1">
      <alignment horizontal="left" vertical="center" wrapText="1"/>
    </xf>
    <xf numFmtId="0" fontId="25" fillId="0" borderId="12" xfId="0" applyFont="1" applyBorder="1" applyAlignment="1">
      <alignment horizontal="center" vertical="center"/>
    </xf>
    <xf numFmtId="0" fontId="24" fillId="0" borderId="12" xfId="0" applyFont="1" applyBorder="1" applyAlignment="1">
      <alignment horizontal="center" vertical="center"/>
    </xf>
    <xf numFmtId="0" fontId="25" fillId="0" borderId="13" xfId="0" applyFont="1" applyBorder="1" applyAlignment="1">
      <alignment horizontal="center" vertical="center"/>
    </xf>
    <xf numFmtId="0" fontId="24" fillId="0" borderId="14" xfId="0" applyFont="1" applyBorder="1" applyAlignment="1">
      <alignment horizontal="center" vertical="center"/>
    </xf>
    <xf numFmtId="0" fontId="24" fillId="0" borderId="34" xfId="0" applyFont="1" applyBorder="1" applyAlignment="1">
      <alignment horizontal="center" vertical="center"/>
    </xf>
    <xf numFmtId="0" fontId="25" fillId="0" borderId="12" xfId="0" applyFont="1" applyBorder="1" applyAlignment="1">
      <alignment vertical="center"/>
    </xf>
    <xf numFmtId="0" fontId="24" fillId="0" borderId="12" xfId="0" applyFont="1" applyBorder="1" applyAlignment="1">
      <alignment vertical="center"/>
    </xf>
    <xf numFmtId="0" fontId="25" fillId="0" borderId="18" xfId="0" applyFont="1" applyBorder="1" applyAlignment="1">
      <alignment horizontal="center" vertical="center"/>
    </xf>
    <xf numFmtId="0" fontId="24" fillId="0" borderId="18" xfId="0" applyFont="1" applyBorder="1" applyAlignment="1">
      <alignment horizontal="center" vertical="center"/>
    </xf>
    <xf numFmtId="0" fontId="25" fillId="0" borderId="27" xfId="0" applyFont="1" applyBorder="1" applyAlignment="1">
      <alignment horizontal="center" vertical="center"/>
    </xf>
    <xf numFmtId="0" fontId="24" fillId="0" borderId="35" xfId="0" applyFont="1" applyBorder="1" applyAlignment="1">
      <alignment horizontal="center" vertical="center"/>
    </xf>
    <xf numFmtId="0" fontId="24" fillId="0" borderId="46" xfId="0" applyFont="1" applyBorder="1" applyAlignment="1">
      <alignment horizontal="center" vertical="center"/>
    </xf>
    <xf numFmtId="0" fontId="25" fillId="0" borderId="18" xfId="0" applyFont="1" applyBorder="1" applyAlignment="1">
      <alignment vertical="center"/>
    </xf>
    <xf numFmtId="0" fontId="24" fillId="0" borderId="18" xfId="0" applyFont="1" applyBorder="1" applyAlignment="1">
      <alignment vertical="center"/>
    </xf>
    <xf numFmtId="0" fontId="6" fillId="4" borderId="20" xfId="0" applyFont="1" applyFill="1" applyBorder="1" applyAlignment="1">
      <alignment horizontal="center" vertical="center" wrapText="1"/>
    </xf>
    <xf numFmtId="0" fontId="9" fillId="0" borderId="20" xfId="0" applyFont="1" applyBorder="1" applyAlignment="1">
      <alignment horizontal="center" vertical="center" wrapText="1"/>
    </xf>
    <xf numFmtId="0" fontId="9" fillId="0" borderId="3" xfId="0" applyFont="1" applyBorder="1" applyAlignment="1">
      <alignment horizontal="center" vertical="center" wrapText="1"/>
    </xf>
    <xf numFmtId="0" fontId="9" fillId="0" borderId="21" xfId="0" applyFont="1" applyBorder="1" applyAlignment="1">
      <alignment horizontal="center" vertical="center" wrapText="1"/>
    </xf>
    <xf numFmtId="0" fontId="25" fillId="0" borderId="7" xfId="0" applyFont="1" applyBorder="1" applyAlignment="1">
      <alignment horizontal="center" vertical="center"/>
    </xf>
    <xf numFmtId="0" fontId="24" fillId="0" borderId="8" xfId="0" applyFont="1" applyBorder="1" applyAlignment="1">
      <alignment horizontal="center" vertical="center"/>
    </xf>
    <xf numFmtId="0" fontId="24" fillId="0" borderId="44" xfId="0" applyFont="1" applyBorder="1" applyAlignment="1">
      <alignment horizontal="center" vertical="center"/>
    </xf>
    <xf numFmtId="0" fontId="6" fillId="0" borderId="42" xfId="0" applyFont="1" applyBorder="1" applyAlignment="1">
      <alignment horizontal="left" vertical="center" wrapText="1"/>
    </xf>
    <xf numFmtId="0" fontId="9" fillId="0" borderId="35" xfId="0" applyFont="1" applyBorder="1" applyAlignment="1">
      <alignment horizontal="left" vertical="center" wrapText="1"/>
    </xf>
    <xf numFmtId="0" fontId="7" fillId="0" borderId="35" xfId="0" applyFont="1" applyBorder="1" applyAlignment="1">
      <alignment horizontal="center" vertical="center" wrapText="1"/>
    </xf>
    <xf numFmtId="0" fontId="9" fillId="0" borderId="28" xfId="0" applyFont="1" applyBorder="1" applyAlignment="1">
      <alignment horizontal="center" vertical="center" wrapText="1"/>
    </xf>
    <xf numFmtId="0" fontId="6" fillId="0" borderId="17" xfId="0" applyFont="1" applyBorder="1" applyAlignment="1">
      <alignment horizontal="left" vertical="center" wrapText="1"/>
    </xf>
    <xf numFmtId="0" fontId="6" fillId="0" borderId="18" xfId="0" applyFont="1" applyBorder="1" applyAlignment="1">
      <alignment horizontal="left" vertical="center" wrapText="1"/>
    </xf>
    <xf numFmtId="2" fontId="26" fillId="5" borderId="18" xfId="0" applyNumberFormat="1" applyFont="1" applyFill="1" applyBorder="1" applyAlignment="1">
      <alignment horizontal="center" vertical="center"/>
    </xf>
    <xf numFmtId="0" fontId="27" fillId="5" borderId="19" xfId="0" applyFont="1" applyFill="1" applyBorder="1" applyAlignment="1">
      <alignment horizontal="center" vertical="center"/>
    </xf>
    <xf numFmtId="0" fontId="15" fillId="5" borderId="29" xfId="0" applyFont="1" applyFill="1" applyBorder="1" applyAlignment="1">
      <alignment horizontal="left" vertical="center" wrapText="1"/>
    </xf>
    <xf numFmtId="0" fontId="27" fillId="5" borderId="3" xfId="0" applyFont="1" applyFill="1" applyBorder="1" applyAlignment="1">
      <alignment horizontal="left"/>
    </xf>
    <xf numFmtId="0" fontId="27" fillId="5" borderId="4" xfId="0" applyFont="1" applyFill="1" applyBorder="1" applyAlignment="1">
      <alignment horizontal="left"/>
    </xf>
    <xf numFmtId="0" fontId="28" fillId="2" borderId="0" xfId="0" applyFont="1" applyFill="1" applyAlignment="1">
      <alignment horizontal="left" vertical="center"/>
    </xf>
    <xf numFmtId="0" fontId="9" fillId="0" borderId="21" xfId="0" applyFont="1" applyBorder="1" applyAlignment="1">
      <alignment horizontal="left" vertical="center" wrapText="1"/>
    </xf>
    <xf numFmtId="0" fontId="27" fillId="0" borderId="3" xfId="0" applyFont="1" applyBorder="1" applyAlignment="1">
      <alignment horizontal="left"/>
    </xf>
    <xf numFmtId="0" fontId="27" fillId="0" borderId="4" xfId="0" applyFont="1" applyBorder="1" applyAlignment="1">
      <alignment horizontal="left"/>
    </xf>
    <xf numFmtId="0" fontId="6" fillId="0" borderId="47" xfId="0" applyFont="1" applyBorder="1" applyAlignment="1">
      <alignment horizontal="left" vertical="center" wrapText="1"/>
    </xf>
    <xf numFmtId="0" fontId="9" fillId="0" borderId="48" xfId="0" applyFont="1" applyBorder="1" applyAlignment="1">
      <alignment horizontal="left" vertical="center" wrapText="1"/>
    </xf>
    <xf numFmtId="0" fontId="9" fillId="0" borderId="40" xfId="0" applyFont="1" applyBorder="1" applyAlignment="1">
      <alignment horizontal="left" vertical="center" wrapText="1"/>
    </xf>
    <xf numFmtId="0" fontId="9" fillId="0" borderId="0" xfId="0" applyFont="1" applyAlignment="1">
      <alignment horizontal="left" vertical="center" wrapText="1"/>
    </xf>
    <xf numFmtId="0" fontId="9" fillId="0" borderId="49" xfId="0" applyFont="1" applyBorder="1" applyAlignment="1">
      <alignment horizontal="left" vertical="center" wrapText="1"/>
    </xf>
    <xf numFmtId="0" fontId="9" fillId="0" borderId="50" xfId="0" applyFont="1" applyBorder="1" applyAlignment="1">
      <alignment horizontal="left" vertical="center" wrapText="1"/>
    </xf>
    <xf numFmtId="0" fontId="7"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2" fontId="26" fillId="5" borderId="12" xfId="0" applyNumberFormat="1" applyFont="1" applyFill="1" applyBorder="1" applyAlignment="1">
      <alignment horizontal="center" vertical="center"/>
    </xf>
    <xf numFmtId="0" fontId="27" fillId="5" borderId="16" xfId="0" applyFont="1" applyFill="1" applyBorder="1" applyAlignment="1">
      <alignment horizontal="center" vertical="center"/>
    </xf>
    <xf numFmtId="0" fontId="6" fillId="0" borderId="33" xfId="0" applyFont="1" applyBorder="1" applyAlignment="1">
      <alignment horizontal="left" vertical="center" wrapText="1"/>
    </xf>
    <xf numFmtId="0" fontId="9" fillId="0" borderId="34" xfId="0" applyFont="1" applyBorder="1" applyAlignment="1">
      <alignment horizontal="left" vertical="center" wrapText="1"/>
    </xf>
    <xf numFmtId="2" fontId="26" fillId="5" borderId="13" xfId="0" applyNumberFormat="1" applyFont="1" applyFill="1" applyBorder="1" applyAlignment="1">
      <alignment horizontal="center" vertical="center"/>
    </xf>
    <xf numFmtId="0" fontId="9" fillId="0" borderId="15" xfId="0" applyFont="1" applyBorder="1" applyAlignment="1">
      <alignment horizontal="center" vertical="center"/>
    </xf>
    <xf numFmtId="2" fontId="13" fillId="5" borderId="6" xfId="0" applyNumberFormat="1" applyFont="1" applyFill="1" applyBorder="1" applyAlignment="1">
      <alignment horizontal="center" vertical="center"/>
    </xf>
    <xf numFmtId="0" fontId="14" fillId="5" borderId="10" xfId="0" applyFont="1" applyFill="1" applyBorder="1" applyAlignment="1">
      <alignment horizontal="center" vertical="center"/>
    </xf>
    <xf numFmtId="0" fontId="6" fillId="0" borderId="33" xfId="0" applyFont="1" applyBorder="1" applyAlignment="1">
      <alignment vertical="center" wrapText="1"/>
    </xf>
    <xf numFmtId="0" fontId="6" fillId="0" borderId="14" xfId="0" applyFont="1" applyBorder="1" applyAlignment="1">
      <alignment vertical="center" wrapText="1"/>
    </xf>
    <xf numFmtId="2" fontId="18" fillId="0" borderId="12" xfId="0" applyNumberFormat="1" applyFont="1" applyBorder="1" applyAlignment="1">
      <alignment horizontal="center" vertical="center"/>
    </xf>
    <xf numFmtId="2" fontId="18" fillId="0" borderId="16" xfId="0" applyNumberFormat="1" applyFont="1" applyBorder="1" applyAlignment="1">
      <alignment horizontal="center" vertical="center"/>
    </xf>
    <xf numFmtId="0" fontId="23" fillId="2" borderId="33" xfId="0" applyFont="1" applyFill="1" applyBorder="1" applyAlignment="1">
      <alignment horizontal="left" vertical="center" wrapText="1"/>
    </xf>
    <xf numFmtId="0" fontId="24" fillId="0" borderId="14" xfId="0" applyFont="1" applyBorder="1" applyAlignment="1">
      <alignment horizontal="left" vertical="center" wrapText="1"/>
    </xf>
    <xf numFmtId="0" fontId="23" fillId="2" borderId="12" xfId="0" applyFont="1" applyFill="1" applyBorder="1" applyAlignment="1">
      <alignment horizontal="left" vertical="center" wrapText="1"/>
    </xf>
    <xf numFmtId="0" fontId="24" fillId="0" borderId="12" xfId="0" applyFont="1" applyBorder="1" applyAlignment="1">
      <alignment horizontal="left" vertical="center" wrapText="1"/>
    </xf>
    <xf numFmtId="0" fontId="23" fillId="2" borderId="13" xfId="0" applyFont="1" applyFill="1" applyBorder="1" applyAlignment="1">
      <alignment horizontal="left" vertical="center" wrapText="1"/>
    </xf>
    <xf numFmtId="0" fontId="24" fillId="0" borderId="34" xfId="0" applyFont="1" applyBorder="1" applyAlignment="1">
      <alignment horizontal="left" vertical="center" wrapText="1"/>
    </xf>
    <xf numFmtId="0" fontId="23" fillId="2" borderId="42" xfId="0" applyFont="1" applyFill="1" applyBorder="1" applyAlignment="1">
      <alignment horizontal="left" vertical="center" wrapText="1"/>
    </xf>
    <xf numFmtId="0" fontId="24" fillId="0" borderId="35" xfId="0" applyFont="1" applyBorder="1" applyAlignment="1">
      <alignment horizontal="left" vertical="center" wrapText="1"/>
    </xf>
    <xf numFmtId="0" fontId="23" fillId="2" borderId="18" xfId="0" applyFont="1" applyFill="1" applyBorder="1" applyAlignment="1">
      <alignment horizontal="left" vertical="center" wrapText="1"/>
    </xf>
    <xf numFmtId="0" fontId="24" fillId="0" borderId="18" xfId="0" applyFont="1" applyBorder="1" applyAlignment="1">
      <alignment horizontal="left" vertical="center" wrapText="1"/>
    </xf>
    <xf numFmtId="0" fontId="23" fillId="2" borderId="27" xfId="0" applyFont="1" applyFill="1" applyBorder="1" applyAlignment="1">
      <alignment horizontal="left" vertical="center" wrapText="1"/>
    </xf>
    <xf numFmtId="0" fontId="24" fillId="0" borderId="46" xfId="0" applyFont="1" applyBorder="1" applyAlignment="1">
      <alignment horizontal="left" vertical="center" wrapText="1"/>
    </xf>
    <xf numFmtId="0" fontId="21" fillId="2" borderId="0" xfId="0" applyFont="1" applyFill="1" applyAlignment="1">
      <alignment horizontal="left" vertical="center"/>
    </xf>
    <xf numFmtId="0" fontId="6" fillId="0" borderId="8" xfId="0" applyFont="1" applyBorder="1" applyAlignment="1">
      <alignment horizontal="center" vertical="center" wrapText="1"/>
    </xf>
    <xf numFmtId="0" fontId="9" fillId="0" borderId="9" xfId="0" applyFont="1" applyBorder="1" applyAlignment="1">
      <alignment horizontal="center" vertical="center"/>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17" fillId="5" borderId="3" xfId="0" applyFont="1" applyFill="1" applyBorder="1"/>
    <xf numFmtId="0" fontId="17" fillId="5" borderId="4" xfId="0" applyFont="1" applyFill="1" applyBorder="1"/>
    <xf numFmtId="0" fontId="23" fillId="2" borderId="26" xfId="0" applyFont="1" applyFill="1" applyBorder="1" applyAlignment="1">
      <alignment horizontal="left" vertical="center" wrapText="1"/>
    </xf>
    <xf numFmtId="0" fontId="24" fillId="0" borderId="8" xfId="0" applyFont="1" applyBorder="1" applyAlignment="1">
      <alignment horizontal="left" vertical="center" wrapText="1"/>
    </xf>
    <xf numFmtId="0" fontId="23" fillId="2" borderId="6" xfId="0" applyFont="1" applyFill="1" applyBorder="1" applyAlignment="1">
      <alignment horizontal="left" vertical="center" wrapText="1"/>
    </xf>
    <xf numFmtId="0" fontId="24" fillId="0" borderId="6" xfId="0" applyFont="1" applyBorder="1" applyAlignment="1">
      <alignment horizontal="left" vertical="center" wrapText="1"/>
    </xf>
    <xf numFmtId="0" fontId="23" fillId="2" borderId="7" xfId="0" applyFont="1" applyFill="1" applyBorder="1" applyAlignment="1">
      <alignment horizontal="left" vertical="center" wrapText="1"/>
    </xf>
    <xf numFmtId="0" fontId="24" fillId="0" borderId="44" xfId="0" applyFont="1" applyBorder="1" applyAlignment="1">
      <alignment horizontal="left" vertical="center" wrapText="1"/>
    </xf>
    <xf numFmtId="0" fontId="20" fillId="2" borderId="0" xfId="0" applyFont="1" applyFill="1" applyAlignment="1">
      <alignment horizontal="left" vertical="center" wrapText="1"/>
    </xf>
    <xf numFmtId="0" fontId="9" fillId="0" borderId="0" xfId="0" applyFont="1" applyAlignment="1">
      <alignment wrapText="1"/>
    </xf>
    <xf numFmtId="0" fontId="6" fillId="0" borderId="29" xfId="0" applyFont="1" applyBorder="1" applyAlignment="1">
      <alignment vertical="center"/>
    </xf>
    <xf numFmtId="0" fontId="9" fillId="0" borderId="3" xfId="0" applyFont="1" applyBorder="1" applyAlignment="1">
      <alignment vertical="center"/>
    </xf>
    <xf numFmtId="0" fontId="9" fillId="0" borderId="21" xfId="0" applyFont="1" applyBorder="1" applyAlignment="1">
      <alignment vertical="center"/>
    </xf>
    <xf numFmtId="2" fontId="13" fillId="5" borderId="2" xfId="0" applyNumberFormat="1" applyFont="1" applyFill="1" applyBorder="1" applyAlignment="1">
      <alignment horizontal="center" vertical="center"/>
    </xf>
    <xf numFmtId="0" fontId="14" fillId="5" borderId="3" xfId="0" applyFont="1" applyFill="1" applyBorder="1" applyAlignment="1">
      <alignment horizontal="center" vertical="center"/>
    </xf>
    <xf numFmtId="0" fontId="9" fillId="0" borderId="3" xfId="0" applyFont="1" applyBorder="1"/>
    <xf numFmtId="0" fontId="9" fillId="0" borderId="4" xfId="0" applyFont="1" applyBorder="1"/>
    <xf numFmtId="0" fontId="12" fillId="2" borderId="0" xfId="0" applyFont="1" applyFill="1" applyAlignment="1">
      <alignment horizontal="left" vertical="center"/>
    </xf>
    <xf numFmtId="0" fontId="19" fillId="0" borderId="26" xfId="0" applyFont="1" applyBorder="1" applyAlignment="1">
      <alignment horizontal="center" vertical="center" wrapText="1"/>
    </xf>
    <xf numFmtId="0" fontId="19" fillId="0" borderId="33" xfId="0" applyFont="1" applyBorder="1" applyAlignment="1">
      <alignment horizontal="center" vertical="center" wrapText="1"/>
    </xf>
    <xf numFmtId="0" fontId="19" fillId="0" borderId="42" xfId="0" applyFont="1" applyBorder="1" applyAlignment="1">
      <alignment horizontal="center" vertical="center" wrapText="1"/>
    </xf>
    <xf numFmtId="0" fontId="10" fillId="0" borderId="37" xfId="0" applyFont="1" applyBorder="1" applyAlignment="1">
      <alignment horizontal="left" vertical="top"/>
    </xf>
    <xf numFmtId="0" fontId="9" fillId="0" borderId="38" xfId="0" applyFont="1" applyBorder="1" applyAlignment="1">
      <alignment horizontal="left" vertical="top"/>
    </xf>
    <xf numFmtId="0" fontId="9" fillId="0" borderId="39" xfId="0" applyFont="1" applyBorder="1" applyAlignment="1">
      <alignment horizontal="left" vertical="top"/>
    </xf>
    <xf numFmtId="0" fontId="9" fillId="0" borderId="40" xfId="0" applyFont="1" applyBorder="1" applyAlignment="1">
      <alignment horizontal="left" vertical="top"/>
    </xf>
    <xf numFmtId="0" fontId="9" fillId="0" borderId="0" xfId="0" applyFont="1" applyAlignment="1">
      <alignment horizontal="left" vertical="top"/>
    </xf>
    <xf numFmtId="0" fontId="9" fillId="0" borderId="41" xfId="0" applyFont="1" applyBorder="1" applyAlignment="1">
      <alignment horizontal="left" vertical="top"/>
    </xf>
    <xf numFmtId="0" fontId="9" fillId="0" borderId="43" xfId="0" applyFont="1" applyBorder="1" applyAlignment="1">
      <alignment horizontal="left" vertical="top"/>
    </xf>
    <xf numFmtId="0" fontId="9" fillId="0" borderId="24" xfId="0" applyFont="1" applyBorder="1" applyAlignment="1">
      <alignment horizontal="left" vertical="top"/>
    </xf>
    <xf numFmtId="0" fontId="9" fillId="0" borderId="25" xfId="0" applyFont="1" applyBorder="1" applyAlignment="1">
      <alignment horizontal="left" vertical="top"/>
    </xf>
    <xf numFmtId="0" fontId="10" fillId="2" borderId="0" xfId="0" applyFont="1" applyFill="1" applyAlignment="1">
      <alignment horizontal="center"/>
    </xf>
    <xf numFmtId="0" fontId="6" fillId="0" borderId="17" xfId="0" applyFont="1" applyBorder="1" applyAlignment="1">
      <alignment vertical="center" wrapText="1"/>
    </xf>
    <xf numFmtId="0" fontId="6" fillId="0" borderId="18" xfId="0" applyFont="1" applyBorder="1" applyAlignment="1">
      <alignment vertical="center" wrapText="1"/>
    </xf>
    <xf numFmtId="0" fontId="7" fillId="0" borderId="27" xfId="0" applyFont="1" applyBorder="1" applyAlignment="1">
      <alignment horizontal="center" vertical="center" wrapText="1"/>
    </xf>
    <xf numFmtId="0" fontId="10" fillId="5" borderId="27" xfId="0" applyFont="1" applyFill="1" applyBorder="1"/>
    <xf numFmtId="0" fontId="9" fillId="5" borderId="28" xfId="0" applyFont="1" applyFill="1" applyBorder="1"/>
    <xf numFmtId="0" fontId="6" fillId="4" borderId="1" xfId="0" applyFont="1" applyFill="1" applyBorder="1" applyAlignment="1">
      <alignment horizontal="center" vertical="center"/>
    </xf>
    <xf numFmtId="0" fontId="6" fillId="4" borderId="20"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17" xfId="0" applyFont="1" applyFill="1" applyBorder="1" applyAlignment="1">
      <alignment horizontal="left" vertical="center"/>
    </xf>
    <xf numFmtId="0" fontId="9" fillId="4" borderId="18" xfId="0" applyFont="1" applyFill="1" applyBorder="1" applyAlignment="1">
      <alignment vertical="center"/>
    </xf>
    <xf numFmtId="165" fontId="6" fillId="2" borderId="23" xfId="0" applyNumberFormat="1" applyFont="1" applyFill="1" applyBorder="1" applyAlignment="1">
      <alignment horizontal="center" vertical="center"/>
    </xf>
    <xf numFmtId="0" fontId="9" fillId="0" borderId="24" xfId="0" applyFont="1" applyBorder="1" applyAlignment="1">
      <alignment vertical="center"/>
    </xf>
    <xf numFmtId="0" fontId="9" fillId="0" borderId="25" xfId="0" applyFont="1" applyBorder="1" applyAlignment="1">
      <alignment vertical="center"/>
    </xf>
    <xf numFmtId="0" fontId="12" fillId="2" borderId="0" xfId="0" applyFont="1" applyFill="1" applyAlignment="1">
      <alignment horizontal="left" vertical="center" wrapText="1"/>
    </xf>
    <xf numFmtId="0" fontId="13" fillId="5" borderId="7" xfId="0" applyFont="1" applyFill="1" applyBorder="1" applyAlignment="1">
      <alignment horizontal="center" vertical="center"/>
    </xf>
    <xf numFmtId="0" fontId="14" fillId="5" borderId="9" xfId="0" applyFont="1" applyFill="1" applyBorder="1" applyAlignment="1">
      <alignment horizontal="center" vertical="center"/>
    </xf>
    <xf numFmtId="0" fontId="6" fillId="0" borderId="11" xfId="0" applyFont="1" applyBorder="1" applyAlignment="1">
      <alignment vertical="center" wrapText="1"/>
    </xf>
    <xf numFmtId="0" fontId="6" fillId="0" borderId="12" xfId="0" applyFont="1" applyBorder="1" applyAlignment="1">
      <alignment vertical="center" wrapText="1"/>
    </xf>
    <xf numFmtId="0" fontId="7" fillId="0" borderId="13" xfId="0" applyFont="1" applyBorder="1" applyAlignment="1">
      <alignment horizontal="center" vertical="center" wrapText="1"/>
    </xf>
    <xf numFmtId="0" fontId="10" fillId="5" borderId="13" xfId="0" applyFont="1" applyFill="1" applyBorder="1"/>
    <xf numFmtId="0" fontId="9" fillId="5" borderId="15" xfId="0" applyFont="1" applyFill="1" applyBorder="1"/>
    <xf numFmtId="0" fontId="7" fillId="3" borderId="12" xfId="0" applyFont="1" applyFill="1" applyBorder="1" applyAlignment="1">
      <alignment horizontal="center" vertical="center"/>
    </xf>
    <xf numFmtId="0" fontId="7" fillId="3" borderId="16" xfId="0" applyFont="1" applyFill="1" applyBorder="1" applyAlignment="1">
      <alignment horizontal="center" vertical="center"/>
    </xf>
    <xf numFmtId="0" fontId="6" fillId="4" borderId="18" xfId="0" applyFont="1" applyFill="1" applyBorder="1" applyAlignment="1">
      <alignment horizontal="left" vertical="center"/>
    </xf>
    <xf numFmtId="0" fontId="6" fillId="2" borderId="3" xfId="0" applyFont="1" applyFill="1" applyBorder="1" applyAlignment="1">
      <alignment horizontal="left" vertical="center"/>
    </xf>
    <xf numFmtId="0" fontId="6" fillId="4" borderId="1" xfId="0" applyFont="1" applyFill="1" applyBorder="1" applyAlignment="1">
      <alignment horizontal="left" vertical="center"/>
    </xf>
    <xf numFmtId="0" fontId="6" fillId="4" borderId="20" xfId="0" applyFont="1" applyFill="1" applyBorder="1" applyAlignment="1">
      <alignment horizontal="left" vertical="center"/>
    </xf>
    <xf numFmtId="0" fontId="9" fillId="4" borderId="20" xfId="0" applyFont="1" applyFill="1" applyBorder="1" applyAlignment="1">
      <alignment vertical="center"/>
    </xf>
    <xf numFmtId="165" fontId="6" fillId="2" borderId="2" xfId="0" applyNumberFormat="1" applyFont="1" applyFill="1" applyBorder="1" applyAlignment="1">
      <alignment horizontal="center" vertical="center"/>
    </xf>
    <xf numFmtId="0" fontId="6" fillId="4" borderId="5" xfId="0" applyFont="1" applyFill="1" applyBorder="1" applyAlignment="1">
      <alignment horizontal="left" vertical="center"/>
    </xf>
    <xf numFmtId="0" fontId="6" fillId="4" borderId="6" xfId="0" applyFont="1" applyFill="1" applyBorder="1" applyAlignment="1">
      <alignment horizontal="left" vertical="center"/>
    </xf>
    <xf numFmtId="0" fontId="9" fillId="4" borderId="6" xfId="0" applyFont="1" applyFill="1" applyBorder="1" applyAlignment="1">
      <alignment vertical="center"/>
    </xf>
    <xf numFmtId="165" fontId="6" fillId="2" borderId="7" xfId="0" applyNumberFormat="1" applyFont="1" applyFill="1" applyBorder="1" applyAlignment="1">
      <alignment horizontal="center" vertical="center"/>
    </xf>
    <xf numFmtId="0" fontId="9" fillId="0" borderId="8" xfId="0" applyFont="1" applyBorder="1" applyAlignment="1">
      <alignment vertical="center"/>
    </xf>
    <xf numFmtId="0" fontId="9" fillId="0" borderId="9" xfId="0" applyFont="1" applyBorder="1" applyAlignment="1">
      <alignment vertical="center"/>
    </xf>
    <xf numFmtId="0" fontId="1" fillId="2" borderId="0" xfId="0" applyFont="1" applyFill="1" applyAlignment="1">
      <alignment horizontal="left" wrapText="1"/>
    </xf>
    <xf numFmtId="0" fontId="0" fillId="0" borderId="0" xfId="0" applyAlignment="1">
      <alignment wrapText="1"/>
    </xf>
    <xf numFmtId="0" fontId="4" fillId="2" borderId="0" xfId="0" applyFont="1" applyFill="1" applyAlignment="1">
      <alignment horizontal="left" wrapText="1"/>
    </xf>
    <xf numFmtId="0" fontId="5" fillId="2" borderId="0" xfId="0" applyFont="1" applyFill="1" applyAlignment="1">
      <alignment horizontal="left" vertical="top"/>
    </xf>
    <xf numFmtId="0" fontId="4" fillId="2" borderId="0" xfId="0" applyFont="1" applyFill="1" applyAlignment="1">
      <alignment horizontal="left" vertical="top"/>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7" fillId="2" borderId="4" xfId="0" applyFont="1" applyFill="1" applyBorder="1" applyAlignment="1">
      <alignment horizontal="left" vertical="center"/>
    </xf>
    <xf numFmtId="0" fontId="6" fillId="4" borderId="11" xfId="0" applyFont="1" applyFill="1" applyBorder="1" applyAlignment="1">
      <alignment vertical="center"/>
    </xf>
    <xf numFmtId="0" fontId="9" fillId="4" borderId="12" xfId="0" applyFont="1" applyFill="1" applyBorder="1" applyAlignment="1">
      <alignment vertical="center"/>
    </xf>
    <xf numFmtId="0" fontId="25" fillId="0" borderId="13" xfId="0" applyFont="1" applyBorder="1" applyAlignment="1">
      <alignment horizontal="left" vertical="center"/>
    </xf>
    <xf numFmtId="0" fontId="24" fillId="0" borderId="14" xfId="0" applyFont="1" applyBorder="1" applyAlignment="1">
      <alignment vertical="center"/>
    </xf>
    <xf numFmtId="0" fontId="24" fillId="0" borderId="15" xfId="0" applyFont="1" applyBorder="1" applyAlignment="1">
      <alignment vertical="center"/>
    </xf>
    <xf numFmtId="0" fontId="25" fillId="0" borderId="30" xfId="0" applyFont="1" applyBorder="1" applyAlignment="1">
      <alignment horizontal="center" vertical="center"/>
    </xf>
    <xf numFmtId="0" fontId="25" fillId="0" borderId="31" xfId="0" applyFont="1" applyBorder="1" applyAlignment="1">
      <alignment horizontal="center" vertical="center"/>
    </xf>
    <xf numFmtId="0" fontId="25" fillId="0" borderId="8" xfId="0" applyFont="1" applyBorder="1" applyAlignment="1">
      <alignment horizontal="center" vertical="center"/>
    </xf>
    <xf numFmtId="9" fontId="25" fillId="0" borderId="31" xfId="0" applyNumberFormat="1" applyFont="1" applyBorder="1" applyAlignment="1">
      <alignment horizontal="center" vertical="center"/>
    </xf>
    <xf numFmtId="165" fontId="25" fillId="0" borderId="31" xfId="0" applyNumberFormat="1" applyFont="1" applyBorder="1" applyAlignment="1">
      <alignment horizontal="center" vertical="center"/>
    </xf>
    <xf numFmtId="0" fontId="25" fillId="0" borderId="31" xfId="0" applyFont="1" applyBorder="1" applyAlignment="1">
      <alignment horizontal="center" vertical="center"/>
    </xf>
    <xf numFmtId="0" fontId="25" fillId="6" borderId="31" xfId="0" applyFont="1" applyFill="1" applyBorder="1" applyAlignment="1">
      <alignment horizontal="center" vertical="center"/>
    </xf>
    <xf numFmtId="0" fontId="25" fillId="3" borderId="32" xfId="0" applyFont="1" applyFill="1" applyBorder="1" applyAlignment="1">
      <alignment horizontal="center" vertical="center"/>
    </xf>
    <xf numFmtId="0" fontId="25" fillId="0" borderId="11" xfId="0" applyFont="1" applyBorder="1" applyAlignment="1">
      <alignment horizontal="center" vertical="center"/>
    </xf>
    <xf numFmtId="0" fontId="25" fillId="0" borderId="14" xfId="0" applyFont="1" applyBorder="1" applyAlignment="1">
      <alignment horizontal="center" vertical="center"/>
    </xf>
    <xf numFmtId="9" fontId="25" fillId="0" borderId="12" xfId="0" applyNumberFormat="1" applyFont="1" applyBorder="1" applyAlignment="1">
      <alignment horizontal="center" vertical="center"/>
    </xf>
    <xf numFmtId="165" fontId="25" fillId="0" borderId="12" xfId="0" applyNumberFormat="1" applyFont="1" applyBorder="1" applyAlignment="1">
      <alignment horizontal="center" vertical="center"/>
    </xf>
    <xf numFmtId="0" fontId="25" fillId="0" borderId="33" xfId="0" applyFont="1" applyBorder="1" applyAlignment="1">
      <alignment horizontal="center" vertical="center"/>
    </xf>
    <xf numFmtId="0" fontId="25" fillId="0" borderId="34" xfId="0" applyFont="1" applyBorder="1" applyAlignment="1">
      <alignment horizontal="center" vertical="center"/>
    </xf>
    <xf numFmtId="0" fontId="25" fillId="0" borderId="17" xfId="0" applyFont="1" applyBorder="1" applyAlignment="1">
      <alignment horizontal="center" vertical="center"/>
    </xf>
    <xf numFmtId="0" fontId="25" fillId="0" borderId="35" xfId="0" applyFont="1" applyBorder="1" applyAlignment="1">
      <alignment horizontal="center" vertical="center"/>
    </xf>
    <xf numFmtId="9" fontId="25" fillId="0" borderId="18" xfId="0" applyNumberFormat="1" applyFont="1" applyBorder="1" applyAlignment="1">
      <alignment horizontal="center" vertical="center"/>
    </xf>
    <xf numFmtId="165" fontId="25" fillId="0" borderId="18" xfId="0" applyNumberFormat="1" applyFont="1" applyBorder="1" applyAlignment="1">
      <alignment horizontal="center" vertical="center"/>
    </xf>
    <xf numFmtId="0" fontId="25" fillId="0" borderId="36" xfId="0" applyFont="1" applyBorder="1" applyAlignment="1">
      <alignment horizontal="center" vertical="center"/>
    </xf>
    <xf numFmtId="0" fontId="23" fillId="2" borderId="45" xfId="0" applyFont="1" applyFill="1" applyBorder="1" applyAlignment="1">
      <alignment horizontal="left" vertical="center" wrapText="1"/>
    </xf>
    <xf numFmtId="0" fontId="24" fillId="0" borderId="45" xfId="0" applyFont="1" applyBorder="1" applyAlignment="1">
      <alignment horizontal="left" vertical="center" wrapText="1"/>
    </xf>
    <xf numFmtId="0" fontId="23" fillId="3" borderId="39" xfId="0" applyFont="1" applyFill="1" applyBorder="1" applyAlignment="1">
      <alignment horizontal="left" vertical="center" wrapText="1"/>
    </xf>
    <xf numFmtId="0" fontId="25" fillId="2" borderId="13" xfId="0" applyFont="1" applyFill="1" applyBorder="1"/>
    <xf numFmtId="0" fontId="24" fillId="0" borderId="14" xfId="0" applyFont="1" applyBorder="1"/>
    <xf numFmtId="0" fontId="24" fillId="0" borderId="34" xfId="0" applyFont="1" applyBorder="1"/>
    <xf numFmtId="0" fontId="23" fillId="3" borderId="15" xfId="0" applyFont="1" applyFill="1" applyBorder="1" applyAlignment="1">
      <alignment horizontal="left" vertical="center" wrapText="1"/>
    </xf>
    <xf numFmtId="0" fontId="23" fillId="3" borderId="25" xfId="0" applyFont="1" applyFill="1" applyBorder="1" applyAlignment="1">
      <alignment horizontal="left" vertical="center" wrapText="1"/>
    </xf>
    <xf numFmtId="0" fontId="25" fillId="0" borderId="11" xfId="0" applyFont="1" applyBorder="1" applyAlignment="1">
      <alignment horizontal="center" vertical="center"/>
    </xf>
    <xf numFmtId="0" fontId="25" fillId="0" borderId="17" xfId="0" applyFont="1" applyBorder="1" applyAlignment="1">
      <alignment horizontal="center" vertical="center"/>
    </xf>
  </cellXfs>
  <cellStyles count="1">
    <cellStyle name="Standard" xfId="0" builtinId="0"/>
  </cellStyles>
  <dxfs count="104">
    <dxf>
      <font>
        <color rgb="FF006100"/>
      </font>
      <fill>
        <patternFill patternType="solid">
          <fgColor rgb="FFC6EFCE"/>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theme="4" tint="-0.24994659260841701"/>
      </font>
      <fill>
        <patternFill>
          <fgColor theme="8" tint="0.59996337778862885"/>
          <bgColor theme="8" tint="0.59996337778862885"/>
        </patternFill>
      </fill>
    </dxf>
    <dxf>
      <font>
        <color theme="9" tint="-0.499984740745262"/>
      </font>
      <fill>
        <patternFill>
          <bgColor theme="9" tint="0.59996337778862885"/>
        </patternFill>
      </fill>
    </dxf>
    <dxf>
      <font>
        <color theme="9" tint="-0.499984740745262"/>
      </font>
      <fill>
        <patternFill patternType="solid">
          <fgColor theme="9" tint="0.59996337778862885"/>
          <bgColor theme="9" tint="0.59996337778862885"/>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theme="9" tint="-0.499984740745262"/>
      </font>
      <fill>
        <patternFill patternType="solid">
          <fgColor theme="9" tint="0.59996337778862885"/>
          <bgColor theme="9" tint="0.59996337778862885"/>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d.docs.live.net/8d37499eaeb893c9/Bureau/Apostroph/493273_Excel%20rot_nach&#252;bersetzen/Antrag_zur_Erlangung_des_Zertifikats_Forensische_Psychologie_Aussagepsychologie_V2_FR.xlsx" TargetMode="External"/><Relationship Id="rId1" Type="http://schemas.openxmlformats.org/officeDocument/2006/relationships/externalLinkPath" Target="Antrag_zur_Erlangung_des_Zertifikats_Forensische_Psychologie_Aussagepsychologie_V2_F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euil1"/>
      <sheetName val="Supervison"/>
      <sheetName val="TitelSupervision"/>
      <sheetName val="Thema"/>
      <sheetName val="JaNein"/>
      <sheetName val="Abschluss"/>
      <sheetName val="Ausbildungsperson"/>
      <sheetName val="Psycholog. Bereich"/>
    </sheetNames>
    <sheetDataSet>
      <sheetData sheetId="0">
        <row r="90">
          <cell r="I90" t="str">
            <v>ATTENTION : Vous n’avez pas documenté suffisamment de crédits de formation postgraduée.</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a:themeElements>
    <a:clrScheme name="Office">
      <a:dk1>
        <a:srgbClr val="000000"/>
      </a:dk1>
      <a:lt1>
        <a:srgbClr val="FFFFFF"/>
      </a:lt1>
      <a:dk2>
        <a:srgbClr val="44546A"/>
      </a:dk2>
      <a:lt2>
        <a:srgbClr val="E7E6E6"/>
      </a:lt2>
      <a:accent1>
        <a:srgbClr val="365BB7"/>
      </a:accent1>
      <a:accent2>
        <a:srgbClr val="E66826"/>
      </a:accent2>
      <a:accent3>
        <a:srgbClr val="949494"/>
      </a:accent3>
      <a:accent4>
        <a:srgbClr val="FDB506"/>
      </a:accent4>
      <a:accent5>
        <a:srgbClr val="4B87CB"/>
      </a:accent5>
      <a:accent6>
        <a:srgbClr val="60A038"/>
      </a:accent6>
      <a:hlink>
        <a:srgbClr val="0B4CB4"/>
      </a:hlink>
      <a:folHlink>
        <a:srgbClr val="0B4CB4"/>
      </a:folHlink>
    </a:clrScheme>
    <a:fontScheme name="Office">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617"/>
  <sheetViews>
    <sheetView showGridLines="0" tabSelected="1" topLeftCell="A169" zoomScale="85" zoomScaleNormal="85" workbookViewId="0">
      <selection activeCell="I143" sqref="I143:K143"/>
    </sheetView>
  </sheetViews>
  <sheetFormatPr baseColWidth="10" defaultColWidth="8.83203125" defaultRowHeight="15" x14ac:dyDescent="0.2"/>
  <cols>
    <col min="1" max="1" width="1.83203125" customWidth="1"/>
    <col min="2" max="2" width="20.6640625" customWidth="1"/>
    <col min="3" max="3" width="22.33203125" customWidth="1"/>
    <col min="4" max="4" width="47.6640625" customWidth="1"/>
    <col min="5" max="5" width="8.1640625" customWidth="1"/>
    <col min="6" max="6" width="24.5" customWidth="1"/>
    <col min="7" max="8" width="15.5" customWidth="1"/>
    <col min="9" max="9" width="14.5" customWidth="1"/>
    <col min="10" max="10" width="19.5" customWidth="1"/>
    <col min="11" max="11" width="23" customWidth="1"/>
    <col min="12" max="12" width="17.5" customWidth="1"/>
    <col min="13" max="13" width="17.83203125" customWidth="1"/>
    <col min="14" max="14" width="10" customWidth="1"/>
    <col min="15" max="15" width="21.6640625" customWidth="1"/>
    <col min="16" max="16" width="7" customWidth="1"/>
    <col min="17" max="17" width="10.6640625" customWidth="1"/>
    <col min="18" max="18" width="5.1640625" customWidth="1"/>
    <col min="19" max="19" width="4.6640625" customWidth="1"/>
    <col min="16377" max="16384" width="3.6640625" customWidth="1"/>
  </cols>
  <sheetData>
    <row r="1" spans="1:18" ht="58" customHeight="1" x14ac:dyDescent="0.3">
      <c r="B1" s="351" t="s">
        <v>0</v>
      </c>
      <c r="C1" s="352" t="s">
        <v>0</v>
      </c>
      <c r="D1" s="352" t="s">
        <v>0</v>
      </c>
      <c r="E1" s="352" t="s">
        <v>0</v>
      </c>
      <c r="F1" s="352" t="s">
        <v>0</v>
      </c>
      <c r="G1" s="352" t="s">
        <v>0</v>
      </c>
      <c r="H1" s="352" t="s">
        <v>0</v>
      </c>
      <c r="I1" s="352" t="s">
        <v>0</v>
      </c>
      <c r="P1" s="1" t="s">
        <v>1</v>
      </c>
      <c r="Q1" s="2"/>
    </row>
    <row r="2" spans="1:18" ht="83.25" customHeight="1" x14ac:dyDescent="0.4">
      <c r="B2" s="353" t="s">
        <v>2</v>
      </c>
      <c r="C2" s="353"/>
      <c r="D2" s="353"/>
      <c r="E2" s="353"/>
      <c r="F2" s="353"/>
      <c r="G2" s="353"/>
      <c r="H2" s="353"/>
      <c r="I2" s="353"/>
      <c r="J2" s="353"/>
      <c r="K2" s="353"/>
      <c r="L2" s="353"/>
      <c r="M2" s="353"/>
      <c r="N2" s="353"/>
      <c r="O2" s="353"/>
      <c r="P2" s="3"/>
      <c r="Q2" s="4"/>
    </row>
    <row r="3" spans="1:18" ht="48" customHeight="1" x14ac:dyDescent="0.2">
      <c r="B3" s="354" t="s">
        <v>3</v>
      </c>
      <c r="C3" s="355"/>
      <c r="D3" s="355"/>
      <c r="E3" s="355"/>
      <c r="F3" s="355"/>
      <c r="G3" s="355"/>
      <c r="H3" s="355"/>
      <c r="I3" s="355"/>
      <c r="J3" s="355"/>
      <c r="K3" s="355"/>
      <c r="L3" s="355"/>
      <c r="M3" s="355"/>
      <c r="N3" s="355"/>
      <c r="O3" s="355"/>
    </row>
    <row r="4" spans="1:18" ht="22" customHeight="1" x14ac:dyDescent="0.2">
      <c r="B4" s="5" t="s">
        <v>4</v>
      </c>
    </row>
    <row r="5" spans="1:18" ht="22" customHeight="1" x14ac:dyDescent="0.2"/>
    <row r="6" spans="1:18" ht="23" customHeight="1" x14ac:dyDescent="0.2">
      <c r="B6" s="6" t="s">
        <v>5</v>
      </c>
      <c r="C6" s="356"/>
      <c r="D6" s="357"/>
      <c r="E6" s="358"/>
      <c r="G6" s="6" t="s">
        <v>6</v>
      </c>
      <c r="H6" s="356"/>
      <c r="I6" s="357"/>
      <c r="J6" s="358"/>
      <c r="L6" s="6" t="s">
        <v>7</v>
      </c>
      <c r="M6" s="356"/>
      <c r="N6" s="357"/>
      <c r="O6" s="358"/>
    </row>
    <row r="7" spans="1:18" ht="21" customHeight="1" x14ac:dyDescent="0.2"/>
    <row r="8" spans="1:18" ht="38" customHeight="1" x14ac:dyDescent="0.2">
      <c r="B8" s="175" t="s">
        <v>8</v>
      </c>
      <c r="C8" s="175"/>
      <c r="D8" s="175"/>
      <c r="E8" s="175"/>
      <c r="F8" s="175"/>
      <c r="G8" s="175"/>
      <c r="H8" s="165"/>
    </row>
    <row r="9" spans="1:18" ht="23" customHeight="1" x14ac:dyDescent="0.2">
      <c r="A9" s="8"/>
      <c r="B9" s="8"/>
      <c r="C9" s="8"/>
      <c r="D9" s="8"/>
      <c r="E9" s="8"/>
      <c r="F9" s="8"/>
      <c r="G9" s="8"/>
      <c r="H9" s="8"/>
      <c r="I9" s="8"/>
      <c r="J9" s="8"/>
      <c r="K9" s="8"/>
      <c r="L9" s="8"/>
      <c r="M9" s="8"/>
      <c r="N9" s="8"/>
      <c r="O9" s="8"/>
      <c r="P9" s="8"/>
      <c r="Q9" s="8"/>
      <c r="R9" s="8"/>
    </row>
    <row r="10" spans="1:18" ht="23" customHeight="1" x14ac:dyDescent="0.2">
      <c r="A10" s="8"/>
      <c r="B10" s="9" t="s">
        <v>9</v>
      </c>
      <c r="C10" s="10"/>
      <c r="D10" s="10"/>
      <c r="E10" s="348">
        <v>45992</v>
      </c>
      <c r="F10" s="349"/>
      <c r="G10" s="349"/>
      <c r="H10" s="350"/>
      <c r="I10" s="11" t="s">
        <v>10</v>
      </c>
      <c r="J10" s="12"/>
      <c r="K10" s="8"/>
      <c r="L10" s="8"/>
      <c r="M10" s="8"/>
      <c r="N10" s="8"/>
      <c r="O10" s="8"/>
    </row>
    <row r="11" spans="1:18" ht="23" customHeight="1" x14ac:dyDescent="0.2">
      <c r="A11" s="8"/>
      <c r="B11" s="359" t="s">
        <v>11</v>
      </c>
      <c r="C11" s="360"/>
      <c r="D11" s="360"/>
      <c r="E11" s="361" t="s">
        <v>102</v>
      </c>
      <c r="F11" s="362"/>
      <c r="G11" s="362"/>
      <c r="H11" s="362"/>
      <c r="I11" s="362"/>
      <c r="J11" s="363"/>
      <c r="K11" s="8"/>
      <c r="L11" s="8"/>
      <c r="M11" s="8"/>
      <c r="N11" s="8"/>
    </row>
    <row r="12" spans="1:18" ht="23" customHeight="1" x14ac:dyDescent="0.2">
      <c r="A12" s="8"/>
      <c r="B12" s="13" t="s">
        <v>12</v>
      </c>
      <c r="C12" s="14"/>
      <c r="D12" s="14"/>
      <c r="E12" s="337"/>
      <c r="F12" s="337"/>
      <c r="G12" s="337"/>
      <c r="H12" s="337"/>
      <c r="I12" s="337"/>
      <c r="J12" s="338"/>
      <c r="K12" s="8"/>
      <c r="L12" s="8"/>
      <c r="M12" s="8"/>
      <c r="N12" s="8"/>
      <c r="O12" s="8"/>
    </row>
    <row r="13" spans="1:18" ht="23" customHeight="1" x14ac:dyDescent="0.2">
      <c r="A13" s="8"/>
      <c r="B13" s="324" t="s">
        <v>13</v>
      </c>
      <c r="C13" s="339"/>
      <c r="D13" s="325"/>
      <c r="E13" s="16"/>
      <c r="F13" s="17" t="s">
        <v>14</v>
      </c>
      <c r="G13" s="17"/>
      <c r="H13" s="16"/>
      <c r="I13" s="18" t="s">
        <v>10</v>
      </c>
      <c r="J13" s="19"/>
      <c r="K13" s="8"/>
      <c r="L13" s="8"/>
      <c r="M13" s="8"/>
      <c r="N13" s="8"/>
      <c r="O13" s="8"/>
    </row>
    <row r="14" spans="1:18" ht="23" customHeight="1" x14ac:dyDescent="0.2">
      <c r="A14" s="8"/>
      <c r="B14" s="340"/>
      <c r="C14" s="295"/>
      <c r="D14" s="295"/>
      <c r="E14" s="295"/>
      <c r="F14" s="295"/>
      <c r="G14" s="295"/>
      <c r="H14" s="295"/>
      <c r="I14" s="295"/>
      <c r="J14" s="295"/>
      <c r="K14" s="8"/>
      <c r="L14" s="8"/>
      <c r="M14" s="8"/>
      <c r="N14" s="8"/>
    </row>
    <row r="15" spans="1:18" ht="23" customHeight="1" x14ac:dyDescent="0.2">
      <c r="A15" s="8"/>
      <c r="B15" s="341" t="s">
        <v>15</v>
      </c>
      <c r="C15" s="342"/>
      <c r="D15" s="343"/>
      <c r="E15" s="20"/>
      <c r="F15" s="21" t="s">
        <v>16</v>
      </c>
      <c r="G15" s="344">
        <v>45992</v>
      </c>
      <c r="H15" s="296"/>
      <c r="I15" s="22" t="s">
        <v>10</v>
      </c>
      <c r="J15" s="23"/>
      <c r="K15" s="8"/>
      <c r="L15" s="8"/>
      <c r="M15" s="8"/>
      <c r="N15" s="8"/>
      <c r="O15" s="8"/>
    </row>
    <row r="16" spans="1:18" ht="23" customHeight="1" x14ac:dyDescent="0.2">
      <c r="A16" s="8"/>
      <c r="B16" s="340"/>
      <c r="C16" s="295"/>
      <c r="D16" s="295"/>
      <c r="E16" s="295"/>
      <c r="F16" s="295"/>
      <c r="G16" s="295"/>
      <c r="H16" s="295"/>
      <c r="I16" s="295"/>
      <c r="J16" s="295"/>
      <c r="K16" s="8"/>
      <c r="L16" s="8"/>
      <c r="M16" s="8"/>
      <c r="N16" s="8"/>
      <c r="O16" s="8"/>
    </row>
    <row r="17" spans="1:18" ht="23" customHeight="1" x14ac:dyDescent="0.2">
      <c r="A17" s="8"/>
      <c r="B17" s="345" t="s">
        <v>17</v>
      </c>
      <c r="C17" s="346"/>
      <c r="D17" s="347"/>
      <c r="E17" s="24"/>
      <c r="F17" s="10" t="s">
        <v>16</v>
      </c>
      <c r="G17" s="348">
        <v>45992</v>
      </c>
      <c r="H17" s="349"/>
      <c r="I17" s="349"/>
      <c r="J17" s="350"/>
      <c r="K17" s="8"/>
      <c r="L17" s="8"/>
      <c r="M17" s="8"/>
      <c r="N17" s="8"/>
      <c r="O17" s="8"/>
    </row>
    <row r="18" spans="1:18" ht="23" customHeight="1" x14ac:dyDescent="0.2">
      <c r="A18" s="8"/>
      <c r="B18" s="324" t="s">
        <v>18</v>
      </c>
      <c r="C18" s="325"/>
      <c r="D18" s="325"/>
      <c r="E18" s="16"/>
      <c r="F18" s="17" t="s">
        <v>16</v>
      </c>
      <c r="G18" s="326">
        <v>45992</v>
      </c>
      <c r="H18" s="327"/>
      <c r="I18" s="327"/>
      <c r="J18" s="328"/>
      <c r="K18" s="8"/>
      <c r="L18" s="8"/>
      <c r="M18" s="8"/>
      <c r="N18" s="8"/>
      <c r="O18" s="8"/>
    </row>
    <row r="19" spans="1:18" ht="23" customHeight="1" x14ac:dyDescent="0.2">
      <c r="A19" s="8"/>
      <c r="B19" s="324" t="s">
        <v>19</v>
      </c>
      <c r="C19" s="325"/>
      <c r="D19" s="325"/>
      <c r="E19" s="16"/>
      <c r="F19" s="17" t="s">
        <v>20</v>
      </c>
      <c r="G19" s="326">
        <v>45992</v>
      </c>
      <c r="H19" s="327"/>
      <c r="I19" s="327"/>
      <c r="J19" s="328"/>
      <c r="K19" s="8"/>
      <c r="L19" s="8"/>
      <c r="M19" s="8"/>
      <c r="N19" s="8"/>
      <c r="O19" s="8"/>
    </row>
    <row r="20" spans="1:18" x14ac:dyDescent="0.2">
      <c r="P20" s="25"/>
      <c r="Q20" s="25"/>
      <c r="R20" s="25"/>
    </row>
    <row r="22" spans="1:18" ht="38" customHeight="1" x14ac:dyDescent="0.2">
      <c r="B22" s="329" t="s">
        <v>21</v>
      </c>
      <c r="C22" s="329"/>
      <c r="D22" s="329"/>
      <c r="E22" s="329"/>
      <c r="F22" s="329"/>
      <c r="G22" s="329"/>
      <c r="H22" s="329"/>
      <c r="I22" s="329"/>
      <c r="J22" s="329"/>
      <c r="K22" s="329"/>
      <c r="L22" s="329"/>
      <c r="M22" s="329"/>
      <c r="N22" s="329"/>
      <c r="O22" s="329"/>
    </row>
    <row r="23" spans="1:18" ht="23" customHeight="1" x14ac:dyDescent="0.2"/>
    <row r="24" spans="1:18" ht="41" customHeight="1" x14ac:dyDescent="0.2">
      <c r="B24" s="175" t="s">
        <v>22</v>
      </c>
      <c r="C24" s="175"/>
      <c r="D24" s="175"/>
      <c r="E24" s="175"/>
      <c r="F24" s="175"/>
      <c r="G24" s="175"/>
      <c r="H24" s="175"/>
      <c r="I24" s="175"/>
      <c r="J24" s="175"/>
      <c r="N24" s="25"/>
      <c r="O24" s="25"/>
      <c r="P24" s="25"/>
      <c r="Q24" s="25"/>
      <c r="R24" s="25"/>
    </row>
    <row r="25" spans="1:18" ht="36" customHeight="1" x14ac:dyDescent="0.2">
      <c r="B25" s="27" t="s">
        <v>23</v>
      </c>
      <c r="C25" s="28"/>
      <c r="D25" s="28"/>
      <c r="E25" s="178" t="s">
        <v>24</v>
      </c>
      <c r="F25" s="281"/>
      <c r="G25" s="29"/>
      <c r="H25" s="29"/>
      <c r="I25" s="29"/>
      <c r="J25" s="282" t="s">
        <v>25</v>
      </c>
      <c r="K25" s="283"/>
      <c r="L25" s="330">
        <f>SUM(L32:L46)</f>
        <v>0</v>
      </c>
      <c r="M25" s="331"/>
      <c r="N25" s="25"/>
      <c r="O25" s="25"/>
      <c r="P25" s="25"/>
      <c r="Q25" s="25"/>
      <c r="R25" s="25"/>
    </row>
    <row r="26" spans="1:18" ht="40.5" customHeight="1" x14ac:dyDescent="0.2">
      <c r="B26" s="332" t="s">
        <v>26</v>
      </c>
      <c r="C26" s="333"/>
      <c r="D26" s="333"/>
      <c r="E26" s="334" t="s">
        <v>27</v>
      </c>
      <c r="F26" s="252"/>
      <c r="G26" s="25"/>
      <c r="H26" s="25"/>
      <c r="I26" s="25"/>
      <c r="J26" s="253" t="s">
        <v>28</v>
      </c>
      <c r="K26" s="254"/>
      <c r="L26" s="335"/>
      <c r="M26" s="336"/>
      <c r="N26" s="25"/>
      <c r="O26" s="25"/>
      <c r="P26" s="25"/>
      <c r="Q26" s="25"/>
      <c r="R26" s="25"/>
    </row>
    <row r="27" spans="1:18" ht="41.25" customHeight="1" x14ac:dyDescent="0.2">
      <c r="B27" s="315" t="s">
        <v>29</v>
      </c>
      <c r="C27" s="316"/>
      <c r="D27" s="316"/>
      <c r="E27" s="317" t="s">
        <v>30</v>
      </c>
      <c r="F27" s="233"/>
      <c r="G27" s="25"/>
      <c r="H27" s="25"/>
      <c r="I27" s="25"/>
      <c r="J27" s="234" t="s">
        <v>31</v>
      </c>
      <c r="K27" s="235"/>
      <c r="L27" s="318"/>
      <c r="M27" s="319"/>
      <c r="N27" s="25"/>
      <c r="O27" s="25"/>
      <c r="P27" s="25"/>
      <c r="Q27" s="25"/>
      <c r="R27" s="25"/>
    </row>
    <row r="28" spans="1:18" ht="11" customHeight="1" x14ac:dyDescent="0.2">
      <c r="B28" s="30"/>
      <c r="C28" s="30"/>
      <c r="D28" s="30"/>
      <c r="E28" s="31"/>
      <c r="F28" s="32"/>
      <c r="G28" s="25"/>
      <c r="H28" s="25"/>
      <c r="I28" s="25"/>
      <c r="J28" s="33"/>
      <c r="K28" s="33"/>
      <c r="L28" s="25"/>
      <c r="N28" s="25"/>
      <c r="O28" s="25"/>
      <c r="P28" s="25"/>
      <c r="Q28" s="25"/>
      <c r="R28" s="25"/>
    </row>
    <row r="29" spans="1:18" ht="38" customHeight="1" x14ac:dyDescent="0.2">
      <c r="B29" s="34"/>
      <c r="C29" s="34"/>
      <c r="D29" s="34"/>
      <c r="E29" s="31"/>
      <c r="F29" s="32"/>
      <c r="G29" s="25"/>
      <c r="H29" s="25"/>
      <c r="I29" s="25"/>
      <c r="J29" s="153" t="s">
        <v>32</v>
      </c>
      <c r="K29" s="284"/>
      <c r="L29" s="284"/>
      <c r="M29" s="285"/>
      <c r="N29" s="25"/>
      <c r="O29" s="25"/>
      <c r="P29" s="25"/>
      <c r="Q29" s="25"/>
      <c r="R29" s="25"/>
    </row>
    <row r="31" spans="1:18" ht="48" customHeight="1" thickBot="1" x14ac:dyDescent="0.25">
      <c r="B31" s="320" t="s">
        <v>33</v>
      </c>
      <c r="C31" s="321"/>
      <c r="D31" s="321"/>
      <c r="E31" s="322" t="s">
        <v>34</v>
      </c>
      <c r="F31" s="323"/>
      <c r="G31" s="323"/>
      <c r="H31" s="35" t="s">
        <v>35</v>
      </c>
      <c r="I31" s="35" t="s">
        <v>36</v>
      </c>
      <c r="J31" s="35" t="s">
        <v>37</v>
      </c>
      <c r="K31" s="35" t="s">
        <v>38</v>
      </c>
      <c r="L31" s="35" t="s">
        <v>39</v>
      </c>
      <c r="M31" s="36" t="s">
        <v>10</v>
      </c>
      <c r="N31" s="25"/>
      <c r="O31" s="25"/>
      <c r="P31" s="25"/>
      <c r="Q31" s="25"/>
      <c r="R31" s="25"/>
    </row>
    <row r="32" spans="1:18" ht="23" customHeight="1" x14ac:dyDescent="0.2">
      <c r="B32" s="364"/>
      <c r="C32" s="365"/>
      <c r="D32" s="365"/>
      <c r="E32" s="227" t="s">
        <v>103</v>
      </c>
      <c r="F32" s="366"/>
      <c r="G32" s="366"/>
      <c r="H32" s="367"/>
      <c r="I32" s="368"/>
      <c r="J32" s="368"/>
      <c r="K32" s="369"/>
      <c r="L32" s="370"/>
      <c r="M32" s="371"/>
    </row>
    <row r="33" spans="2:13" ht="23" customHeight="1" x14ac:dyDescent="0.2">
      <c r="B33" s="372"/>
      <c r="C33" s="209"/>
      <c r="D33" s="209"/>
      <c r="E33" s="211" t="s">
        <v>104</v>
      </c>
      <c r="F33" s="373"/>
      <c r="G33" s="373"/>
      <c r="H33" s="374"/>
      <c r="I33" s="375"/>
      <c r="J33" s="375"/>
      <c r="K33" s="369"/>
      <c r="L33" s="76"/>
      <c r="M33" s="77"/>
    </row>
    <row r="34" spans="2:13" ht="23" customHeight="1" x14ac:dyDescent="0.2">
      <c r="B34" s="372"/>
      <c r="C34" s="209"/>
      <c r="D34" s="209"/>
      <c r="E34" s="211" t="s">
        <v>105</v>
      </c>
      <c r="F34" s="373"/>
      <c r="G34" s="373"/>
      <c r="H34" s="367"/>
      <c r="I34" s="368"/>
      <c r="J34" s="368"/>
      <c r="K34" s="369"/>
      <c r="L34" s="76"/>
      <c r="M34" s="77"/>
    </row>
    <row r="35" spans="2:13" ht="23" customHeight="1" x14ac:dyDescent="0.2">
      <c r="B35" s="372"/>
      <c r="C35" s="209"/>
      <c r="D35" s="209"/>
      <c r="E35" s="211" t="s">
        <v>104</v>
      </c>
      <c r="F35" s="373"/>
      <c r="G35" s="373"/>
      <c r="H35" s="374"/>
      <c r="I35" s="375"/>
      <c r="J35" s="375"/>
      <c r="K35" s="369"/>
      <c r="L35" s="76"/>
      <c r="M35" s="77"/>
    </row>
    <row r="36" spans="2:13" ht="23" customHeight="1" x14ac:dyDescent="0.2">
      <c r="B36" s="372"/>
      <c r="C36" s="209"/>
      <c r="D36" s="209"/>
      <c r="E36" s="211" t="s">
        <v>103</v>
      </c>
      <c r="F36" s="373"/>
      <c r="G36" s="373"/>
      <c r="H36" s="374"/>
      <c r="I36" s="375"/>
      <c r="J36" s="375"/>
      <c r="K36" s="369"/>
      <c r="L36" s="76"/>
      <c r="M36" s="77"/>
    </row>
    <row r="37" spans="2:13" ht="23" customHeight="1" x14ac:dyDescent="0.2">
      <c r="B37" s="376"/>
      <c r="C37" s="373"/>
      <c r="D37" s="377"/>
      <c r="E37" s="211"/>
      <c r="F37" s="373"/>
      <c r="G37" s="373"/>
      <c r="H37" s="374"/>
      <c r="I37" s="375"/>
      <c r="J37" s="375"/>
      <c r="K37" s="369"/>
      <c r="L37" s="76"/>
      <c r="M37" s="77"/>
    </row>
    <row r="38" spans="2:13" ht="23" customHeight="1" x14ac:dyDescent="0.2">
      <c r="B38" s="372"/>
      <c r="C38" s="209"/>
      <c r="D38" s="209"/>
      <c r="E38" s="211"/>
      <c r="F38" s="373"/>
      <c r="G38" s="373"/>
      <c r="H38" s="374"/>
      <c r="I38" s="375"/>
      <c r="J38" s="375"/>
      <c r="K38" s="369"/>
      <c r="L38" s="76"/>
      <c r="M38" s="77"/>
    </row>
    <row r="39" spans="2:13" ht="23" customHeight="1" x14ac:dyDescent="0.2">
      <c r="B39" s="376"/>
      <c r="C39" s="373"/>
      <c r="D39" s="377"/>
      <c r="E39" s="211"/>
      <c r="F39" s="373"/>
      <c r="G39" s="373"/>
      <c r="H39" s="374"/>
      <c r="I39" s="375"/>
      <c r="J39" s="375"/>
      <c r="K39" s="369"/>
      <c r="L39" s="76"/>
      <c r="M39" s="77"/>
    </row>
    <row r="40" spans="2:13" ht="23" customHeight="1" x14ac:dyDescent="0.2">
      <c r="B40" s="376"/>
      <c r="C40" s="373"/>
      <c r="D40" s="377"/>
      <c r="E40" s="211"/>
      <c r="F40" s="373"/>
      <c r="G40" s="373"/>
      <c r="H40" s="374"/>
      <c r="I40" s="375"/>
      <c r="J40" s="375"/>
      <c r="K40" s="369"/>
      <c r="L40" s="76"/>
      <c r="M40" s="77"/>
    </row>
    <row r="41" spans="2:13" ht="23" customHeight="1" x14ac:dyDescent="0.2">
      <c r="B41" s="376"/>
      <c r="C41" s="373"/>
      <c r="D41" s="377"/>
      <c r="E41" s="211"/>
      <c r="F41" s="373"/>
      <c r="G41" s="373"/>
      <c r="H41" s="374"/>
      <c r="I41" s="375"/>
      <c r="J41" s="375"/>
      <c r="K41" s="369"/>
      <c r="L41" s="76"/>
      <c r="M41" s="77"/>
    </row>
    <row r="42" spans="2:13" ht="23" customHeight="1" x14ac:dyDescent="0.2">
      <c r="B42" s="376"/>
      <c r="C42" s="373"/>
      <c r="D42" s="377"/>
      <c r="E42" s="211"/>
      <c r="F42" s="373"/>
      <c r="G42" s="373"/>
      <c r="H42" s="374"/>
      <c r="I42" s="375"/>
      <c r="J42" s="375"/>
      <c r="K42" s="369"/>
      <c r="L42" s="76"/>
      <c r="M42" s="77"/>
    </row>
    <row r="43" spans="2:13" ht="23" customHeight="1" x14ac:dyDescent="0.2">
      <c r="B43" s="376"/>
      <c r="C43" s="373"/>
      <c r="D43" s="377"/>
      <c r="E43" s="211"/>
      <c r="F43" s="373"/>
      <c r="G43" s="373"/>
      <c r="H43" s="374"/>
      <c r="I43" s="375"/>
      <c r="J43" s="375"/>
      <c r="K43" s="369"/>
      <c r="L43" s="76"/>
      <c r="M43" s="77"/>
    </row>
    <row r="44" spans="2:13" ht="23" customHeight="1" x14ac:dyDescent="0.2">
      <c r="B44" s="372"/>
      <c r="C44" s="209"/>
      <c r="D44" s="209"/>
      <c r="E44" s="211"/>
      <c r="F44" s="373"/>
      <c r="G44" s="373"/>
      <c r="H44" s="374"/>
      <c r="I44" s="375"/>
      <c r="J44" s="375"/>
      <c r="K44" s="369"/>
      <c r="L44" s="76"/>
      <c r="M44" s="77"/>
    </row>
    <row r="45" spans="2:13" ht="23" customHeight="1" x14ac:dyDescent="0.2">
      <c r="B45" s="372"/>
      <c r="C45" s="209"/>
      <c r="D45" s="209"/>
      <c r="E45" s="211"/>
      <c r="F45" s="373"/>
      <c r="G45" s="373"/>
      <c r="H45" s="374"/>
      <c r="I45" s="375"/>
      <c r="J45" s="375"/>
      <c r="K45" s="369"/>
      <c r="L45" s="76"/>
      <c r="M45" s="77"/>
    </row>
    <row r="46" spans="2:13" ht="23" customHeight="1" thickBot="1" x14ac:dyDescent="0.25">
      <c r="B46" s="378"/>
      <c r="C46" s="216"/>
      <c r="D46" s="216"/>
      <c r="E46" s="218"/>
      <c r="F46" s="379"/>
      <c r="G46" s="379"/>
      <c r="H46" s="380"/>
      <c r="I46" s="381"/>
      <c r="J46" s="381"/>
      <c r="K46" s="382"/>
      <c r="L46" s="80"/>
      <c r="M46" s="81"/>
    </row>
    <row r="47" spans="2:13" ht="24" customHeight="1" thickBot="1" x14ac:dyDescent="0.25">
      <c r="B47" s="314"/>
      <c r="C47" s="314"/>
      <c r="D47" s="314"/>
      <c r="E47" s="314"/>
      <c r="F47" s="314"/>
      <c r="G47" s="314"/>
      <c r="H47" s="40"/>
      <c r="I47" s="25"/>
      <c r="J47" s="41" t="s">
        <v>40</v>
      </c>
      <c r="K47">
        <f>SUM(K32:K46)</f>
        <v>0</v>
      </c>
      <c r="L47">
        <f>SUM(L32:L46)</f>
        <v>0</v>
      </c>
      <c r="M47" s="25"/>
    </row>
    <row r="48" spans="2:13" ht="24" customHeight="1" x14ac:dyDescent="0.2">
      <c r="B48" s="301" t="s">
        <v>41</v>
      </c>
      <c r="C48" s="301"/>
      <c r="D48" s="301"/>
      <c r="E48" s="301"/>
      <c r="F48" s="301"/>
      <c r="G48" s="301"/>
      <c r="H48" s="301"/>
      <c r="I48" s="301"/>
      <c r="J48" s="301"/>
      <c r="K48" s="301"/>
      <c r="L48" s="301"/>
    </row>
    <row r="49" spans="2:15" ht="17" customHeight="1" x14ac:dyDescent="0.2"/>
    <row r="50" spans="2:15" ht="11" customHeight="1" x14ac:dyDescent="0.2">
      <c r="B50" s="302" t="s">
        <v>42</v>
      </c>
      <c r="C50" s="305"/>
      <c r="D50" s="306"/>
      <c r="E50" s="306"/>
      <c r="F50" s="306"/>
      <c r="G50" s="306"/>
      <c r="H50" s="306"/>
      <c r="I50" s="306"/>
      <c r="J50" s="306"/>
      <c r="K50" s="306"/>
      <c r="L50" s="306"/>
      <c r="M50" s="307"/>
      <c r="N50" s="42"/>
      <c r="O50" s="42"/>
    </row>
    <row r="51" spans="2:15" ht="12" customHeight="1" x14ac:dyDescent="0.2">
      <c r="B51" s="303"/>
      <c r="C51" s="308"/>
      <c r="D51" s="309"/>
      <c r="E51" s="309"/>
      <c r="F51" s="309"/>
      <c r="G51" s="309"/>
      <c r="H51" s="309"/>
      <c r="I51" s="309"/>
      <c r="J51" s="309"/>
      <c r="K51" s="309"/>
      <c r="L51" s="309"/>
      <c r="M51" s="310"/>
      <c r="N51" s="42"/>
      <c r="O51" s="42"/>
    </row>
    <row r="52" spans="2:15" ht="12" customHeight="1" x14ac:dyDescent="0.2">
      <c r="B52" s="303"/>
      <c r="C52" s="308"/>
      <c r="D52" s="309"/>
      <c r="E52" s="309"/>
      <c r="F52" s="309"/>
      <c r="G52" s="309"/>
      <c r="H52" s="309"/>
      <c r="I52" s="309"/>
      <c r="J52" s="309"/>
      <c r="K52" s="309"/>
      <c r="L52" s="309"/>
      <c r="M52" s="310"/>
      <c r="N52" s="42"/>
      <c r="O52" s="42"/>
    </row>
    <row r="53" spans="2:15" ht="12" customHeight="1" x14ac:dyDescent="0.2">
      <c r="B53" s="303"/>
      <c r="C53" s="308"/>
      <c r="D53" s="309"/>
      <c r="E53" s="309"/>
      <c r="F53" s="309"/>
      <c r="G53" s="309"/>
      <c r="H53" s="309"/>
      <c r="I53" s="309"/>
      <c r="J53" s="309"/>
      <c r="K53" s="309"/>
      <c r="L53" s="309"/>
      <c r="M53" s="310"/>
      <c r="N53" s="42"/>
      <c r="O53" s="42"/>
    </row>
    <row r="54" spans="2:15" ht="12" customHeight="1" x14ac:dyDescent="0.2">
      <c r="B54" s="303"/>
      <c r="C54" s="308"/>
      <c r="D54" s="309"/>
      <c r="E54" s="309"/>
      <c r="F54" s="309"/>
      <c r="G54" s="309"/>
      <c r="H54" s="309"/>
      <c r="I54" s="309"/>
      <c r="J54" s="309"/>
      <c r="K54" s="309"/>
      <c r="L54" s="309"/>
      <c r="M54" s="310"/>
      <c r="N54" s="42"/>
      <c r="O54" s="42"/>
    </row>
    <row r="55" spans="2:15" ht="12" customHeight="1" x14ac:dyDescent="0.2">
      <c r="B55" s="304"/>
      <c r="C55" s="311"/>
      <c r="D55" s="312"/>
      <c r="E55" s="312"/>
      <c r="F55" s="312"/>
      <c r="G55" s="312"/>
      <c r="H55" s="312"/>
      <c r="I55" s="312"/>
      <c r="J55" s="312"/>
      <c r="K55" s="312"/>
      <c r="L55" s="312"/>
      <c r="M55" s="313"/>
      <c r="N55" s="42"/>
      <c r="O55" s="42"/>
    </row>
    <row r="56" spans="2:15" ht="29" customHeight="1" x14ac:dyDescent="0.2">
      <c r="B56" s="43"/>
      <c r="C56" s="42"/>
      <c r="D56" s="42"/>
      <c r="E56" s="42"/>
      <c r="F56" s="42"/>
      <c r="G56" s="42"/>
      <c r="H56" s="42"/>
      <c r="I56" s="42"/>
      <c r="J56" s="42"/>
      <c r="K56" s="42"/>
      <c r="L56" s="42"/>
      <c r="M56" s="42"/>
      <c r="N56" s="42"/>
      <c r="O56" s="42"/>
    </row>
    <row r="57" spans="2:15" ht="47" customHeight="1" x14ac:dyDescent="0.2">
      <c r="B57" s="175" t="s">
        <v>43</v>
      </c>
      <c r="C57" s="175"/>
      <c r="D57" s="175"/>
      <c r="E57" s="175"/>
      <c r="F57" s="175"/>
      <c r="G57" s="175"/>
      <c r="H57" s="175"/>
      <c r="I57" s="175"/>
      <c r="J57" s="175"/>
    </row>
    <row r="58" spans="2:15" ht="47" customHeight="1" x14ac:dyDescent="0.2">
      <c r="B58" s="7"/>
      <c r="C58" s="7"/>
      <c r="D58" s="7"/>
      <c r="E58" s="7"/>
      <c r="F58" s="7"/>
      <c r="G58" s="7"/>
      <c r="H58" s="153" t="s">
        <v>44</v>
      </c>
      <c r="I58" s="284"/>
      <c r="J58" s="284"/>
      <c r="K58" s="285"/>
    </row>
    <row r="59" spans="2:15" ht="8" customHeight="1" x14ac:dyDescent="0.2">
      <c r="B59" s="7"/>
      <c r="C59" s="7"/>
      <c r="D59" s="7"/>
      <c r="E59" s="7"/>
      <c r="F59" s="7"/>
      <c r="G59" s="7"/>
      <c r="H59" s="7"/>
      <c r="I59" s="7"/>
      <c r="J59" s="7"/>
    </row>
    <row r="60" spans="2:15" ht="47" customHeight="1" thickBot="1" x14ac:dyDescent="0.25">
      <c r="B60" s="158" t="s">
        <v>45</v>
      </c>
      <c r="C60" s="225"/>
      <c r="D60" s="225"/>
      <c r="E60" s="156" t="s">
        <v>46</v>
      </c>
      <c r="F60" s="225"/>
      <c r="G60" s="226"/>
      <c r="H60" s="156" t="s">
        <v>47</v>
      </c>
      <c r="I60" s="225"/>
      <c r="J60" s="226"/>
      <c r="K60" s="36" t="s">
        <v>10</v>
      </c>
    </row>
    <row r="61" spans="2:15" ht="25" customHeight="1" x14ac:dyDescent="0.2">
      <c r="B61" s="286" t="s">
        <v>106</v>
      </c>
      <c r="C61" s="287"/>
      <c r="D61" s="291"/>
      <c r="E61" s="383"/>
      <c r="F61" s="384"/>
      <c r="G61" s="384"/>
      <c r="H61" s="290"/>
      <c r="I61" s="287"/>
      <c r="J61" s="291"/>
      <c r="K61" s="385"/>
    </row>
    <row r="62" spans="2:15" ht="25" customHeight="1" x14ac:dyDescent="0.2">
      <c r="B62" s="267"/>
      <c r="C62" s="268"/>
      <c r="D62" s="272"/>
      <c r="E62" s="269"/>
      <c r="F62" s="270"/>
      <c r="G62" s="270"/>
      <c r="H62" s="386"/>
      <c r="I62" s="387"/>
      <c r="J62" s="388"/>
      <c r="K62" s="389"/>
    </row>
    <row r="63" spans="2:15" ht="23" customHeight="1" thickBot="1" x14ac:dyDescent="0.25">
      <c r="B63" s="273"/>
      <c r="C63" s="274"/>
      <c r="D63" s="278"/>
      <c r="E63" s="275"/>
      <c r="F63" s="276"/>
      <c r="G63" s="276"/>
      <c r="H63" s="277"/>
      <c r="I63" s="274"/>
      <c r="J63" s="278"/>
      <c r="K63" s="390"/>
    </row>
    <row r="64" spans="2:15" ht="23" customHeight="1" x14ac:dyDescent="0.2">
      <c r="B64" s="29"/>
      <c r="C64" s="29"/>
      <c r="D64" s="29"/>
      <c r="E64" s="44"/>
      <c r="F64" s="44"/>
      <c r="G64" s="44"/>
      <c r="H64" s="44"/>
      <c r="I64" s="44"/>
      <c r="J64" s="44"/>
    </row>
    <row r="65" spans="2:19" ht="58" customHeight="1" x14ac:dyDescent="0.2">
      <c r="B65" s="175" t="s">
        <v>48</v>
      </c>
      <c r="C65" s="175"/>
      <c r="D65" s="175"/>
      <c r="E65" s="175"/>
      <c r="F65" s="175"/>
      <c r="G65" s="175"/>
    </row>
    <row r="66" spans="2:19" ht="33.75" customHeight="1" x14ac:dyDescent="0.2">
      <c r="B66" s="292" t="s">
        <v>49</v>
      </c>
      <c r="C66" s="292"/>
      <c r="D66" s="292"/>
      <c r="E66" s="292"/>
      <c r="F66" s="292"/>
      <c r="G66" s="292"/>
      <c r="H66" s="292"/>
      <c r="I66" s="293"/>
    </row>
    <row r="68" spans="2:19" ht="48" customHeight="1" x14ac:dyDescent="0.2">
      <c r="B68" s="294" t="s">
        <v>50</v>
      </c>
      <c r="C68" s="295"/>
      <c r="D68" s="296"/>
      <c r="E68" s="297" t="str">
        <f>[1]Feuil1!$I$90</f>
        <v>ATTENTION : Vous n’avez pas documenté suffisamment de crédits de formation postgraduée.</v>
      </c>
      <c r="F68" s="298"/>
      <c r="G68" s="299"/>
      <c r="H68" s="299"/>
      <c r="I68" s="299"/>
      <c r="J68" s="299"/>
      <c r="K68" s="299"/>
      <c r="L68" s="300"/>
    </row>
    <row r="69" spans="2:19" ht="48" customHeight="1" x14ac:dyDescent="0.2">
      <c r="B69" s="45"/>
      <c r="C69" s="45"/>
      <c r="D69" s="45"/>
      <c r="E69" s="46"/>
      <c r="F69" s="47"/>
      <c r="G69" s="29"/>
      <c r="H69" s="29"/>
      <c r="I69" s="33"/>
      <c r="J69" s="33"/>
    </row>
    <row r="70" spans="2:19" ht="20" x14ac:dyDescent="0.2">
      <c r="B70" s="279" t="s">
        <v>51</v>
      </c>
      <c r="C70" s="279"/>
      <c r="D70" s="279"/>
      <c r="E70" s="279"/>
      <c r="F70" s="279"/>
      <c r="G70" s="279"/>
    </row>
    <row r="71" spans="2:19" ht="11" customHeight="1" x14ac:dyDescent="0.2">
      <c r="B71" s="26"/>
      <c r="C71" s="26"/>
      <c r="D71" s="26"/>
      <c r="E71" s="26"/>
      <c r="F71" s="26"/>
      <c r="G71" s="26"/>
      <c r="H71" s="26"/>
      <c r="I71" s="26"/>
      <c r="J71" s="26"/>
      <c r="K71" s="26"/>
      <c r="L71" s="26"/>
      <c r="M71" s="26"/>
      <c r="N71" s="26"/>
      <c r="O71" s="26"/>
    </row>
    <row r="72" spans="2:19" ht="28" customHeight="1" x14ac:dyDescent="0.2">
      <c r="B72" s="176" t="s">
        <v>52</v>
      </c>
      <c r="C72" s="176"/>
      <c r="D72" s="176"/>
      <c r="E72" s="176"/>
      <c r="F72" s="176"/>
      <c r="G72" s="176"/>
      <c r="H72" s="176"/>
      <c r="I72" s="176"/>
      <c r="J72" s="176"/>
      <c r="K72" s="176"/>
      <c r="L72" s="176"/>
      <c r="M72" s="176"/>
      <c r="N72" s="176"/>
      <c r="O72" s="176"/>
      <c r="P72" s="176"/>
      <c r="Q72" s="176"/>
      <c r="R72" s="176"/>
      <c r="S72" s="176"/>
    </row>
    <row r="73" spans="2:19" ht="28" customHeight="1" x14ac:dyDescent="0.2">
      <c r="B73" s="48"/>
      <c r="C73" s="48"/>
      <c r="D73" s="48"/>
      <c r="E73" s="48"/>
      <c r="F73" s="48"/>
      <c r="G73" s="48"/>
      <c r="H73" s="48"/>
      <c r="I73" s="48"/>
      <c r="J73" s="48"/>
      <c r="K73" s="48"/>
      <c r="L73" s="48"/>
      <c r="M73" s="48"/>
      <c r="N73" s="48"/>
      <c r="O73" s="48"/>
      <c r="P73" s="48"/>
      <c r="Q73" s="48"/>
      <c r="R73" s="48"/>
      <c r="S73" s="48"/>
    </row>
    <row r="74" spans="2:19" ht="65" customHeight="1" x14ac:dyDescent="0.2">
      <c r="B74" s="26"/>
      <c r="C74" s="26"/>
      <c r="D74" s="26"/>
      <c r="E74" s="26"/>
      <c r="F74" s="26"/>
      <c r="G74" s="26"/>
      <c r="H74" s="26"/>
      <c r="I74" s="153" t="str">
        <f>IF(OR(K77&gt;9,K78&gt;9,K79&gt;9),"Vous avez documenté un programme de formation spécialisé complet.","Vous n’avez pas documenté un programme de formation spécialisé complet.")</f>
        <v>Vous n’avez pas documenté un programme de formation spécialisé complet.</v>
      </c>
      <c r="J74" s="284"/>
      <c r="K74" s="284"/>
      <c r="L74" s="285"/>
      <c r="M74" s="26"/>
      <c r="N74" s="26"/>
      <c r="O74" s="26"/>
    </row>
    <row r="75" spans="2:19" ht="15" customHeight="1" x14ac:dyDescent="0.2">
      <c r="B75" s="26"/>
      <c r="C75" s="26"/>
      <c r="D75" s="26"/>
      <c r="E75" s="26"/>
      <c r="F75" s="26"/>
      <c r="G75" s="26"/>
      <c r="H75" s="49"/>
      <c r="I75" s="50"/>
      <c r="J75" s="51"/>
      <c r="K75" s="51"/>
      <c r="L75" s="51"/>
      <c r="M75" s="26"/>
      <c r="N75" s="26"/>
      <c r="O75" s="26"/>
    </row>
    <row r="76" spans="2:19" ht="53" customHeight="1" x14ac:dyDescent="0.2">
      <c r="B76" s="158" t="s">
        <v>53</v>
      </c>
      <c r="C76" s="225"/>
      <c r="D76" s="225"/>
      <c r="E76" s="156" t="s">
        <v>54</v>
      </c>
      <c r="F76" s="225"/>
      <c r="G76" s="226"/>
      <c r="H76" s="156" t="s">
        <v>47</v>
      </c>
      <c r="I76" s="225"/>
      <c r="J76" s="226"/>
      <c r="K76" s="35" t="s">
        <v>55</v>
      </c>
      <c r="L76" s="36" t="s">
        <v>10</v>
      </c>
      <c r="M76" s="26"/>
      <c r="N76" s="26"/>
      <c r="O76" s="26"/>
    </row>
    <row r="77" spans="2:19" ht="23" customHeight="1" x14ac:dyDescent="0.2">
      <c r="B77" s="286"/>
      <c r="C77" s="287"/>
      <c r="D77" s="287"/>
      <c r="E77" s="288"/>
      <c r="F77" s="289"/>
      <c r="G77" s="289"/>
      <c r="H77" s="290"/>
      <c r="I77" s="287"/>
      <c r="J77" s="291"/>
      <c r="K77" s="52"/>
      <c r="L77" s="53"/>
    </row>
    <row r="78" spans="2:19" ht="23" customHeight="1" x14ac:dyDescent="0.2">
      <c r="B78" s="267"/>
      <c r="C78" s="268"/>
      <c r="D78" s="268"/>
      <c r="E78" s="269"/>
      <c r="F78" s="270"/>
      <c r="G78" s="270"/>
      <c r="H78" s="271"/>
      <c r="I78" s="268"/>
      <c r="J78" s="272"/>
      <c r="K78" s="54"/>
      <c r="L78" s="55"/>
    </row>
    <row r="79" spans="2:19" ht="23" customHeight="1" x14ac:dyDescent="0.2">
      <c r="B79" s="273"/>
      <c r="C79" s="274"/>
      <c r="D79" s="274"/>
      <c r="E79" s="275"/>
      <c r="F79" s="276"/>
      <c r="G79" s="276"/>
      <c r="H79" s="277"/>
      <c r="I79" s="274"/>
      <c r="J79" s="278"/>
      <c r="K79" s="56"/>
      <c r="L79" s="57"/>
    </row>
    <row r="80" spans="2:19" ht="23" customHeight="1" x14ac:dyDescent="0.2">
      <c r="B80" s="58"/>
      <c r="C80" s="59"/>
      <c r="D80" s="59"/>
      <c r="H80" s="58"/>
      <c r="I80" s="59"/>
      <c r="J80" s="59"/>
      <c r="K80" s="59"/>
      <c r="L80" s="59"/>
    </row>
    <row r="81" spans="2:19" ht="27" customHeight="1" x14ac:dyDescent="0.2">
      <c r="B81" s="279" t="s">
        <v>56</v>
      </c>
      <c r="C81" s="279"/>
      <c r="D81" s="279"/>
      <c r="E81" s="279"/>
      <c r="F81" s="279"/>
      <c r="G81" s="279"/>
      <c r="H81" s="26"/>
      <c r="I81" s="26"/>
      <c r="J81" s="26"/>
      <c r="K81" s="26"/>
      <c r="L81" s="26"/>
      <c r="M81" s="26"/>
      <c r="N81" s="26"/>
      <c r="O81" s="26"/>
    </row>
    <row r="82" spans="2:19" ht="23" customHeight="1" x14ac:dyDescent="0.2">
      <c r="B82" s="58"/>
      <c r="C82" s="59"/>
      <c r="D82" s="59"/>
      <c r="E82" s="58"/>
      <c r="F82" s="59"/>
      <c r="G82" s="59"/>
      <c r="H82" s="58"/>
      <c r="I82" s="59"/>
      <c r="J82" s="59"/>
      <c r="K82" s="60"/>
      <c r="L82" s="61"/>
      <c r="M82" s="25"/>
      <c r="N82" s="25"/>
    </row>
    <row r="83" spans="2:19" ht="46" customHeight="1" x14ac:dyDescent="0.2">
      <c r="B83" s="27" t="s">
        <v>57</v>
      </c>
      <c r="C83" s="28"/>
      <c r="D83" s="28"/>
      <c r="E83" s="280" t="s">
        <v>58</v>
      </c>
      <c r="F83" s="281"/>
      <c r="G83" s="29"/>
      <c r="H83" s="29"/>
      <c r="I83" s="282" t="s">
        <v>59</v>
      </c>
      <c r="J83" s="283"/>
      <c r="K83" s="261" t="e">
        <f>SUM(K85+K86+K89)</f>
        <v>#REF!</v>
      </c>
      <c r="L83" s="262"/>
      <c r="M83" s="25"/>
      <c r="N83" s="25"/>
    </row>
    <row r="84" spans="2:19" ht="85" customHeight="1" x14ac:dyDescent="0.2">
      <c r="B84" s="263" t="s">
        <v>60</v>
      </c>
      <c r="C84" s="264"/>
      <c r="D84" s="264"/>
      <c r="E84" s="251">
        <v>3</v>
      </c>
      <c r="F84" s="252"/>
      <c r="G84" s="25"/>
      <c r="H84" s="25"/>
      <c r="I84" s="253" t="s">
        <v>61</v>
      </c>
      <c r="J84" s="254"/>
      <c r="K84" s="265" t="e">
        <f>IF(AND(K95="Oui", I134="Oui", K149="Oui"), "Oui", "Non")</f>
        <v>#REF!</v>
      </c>
      <c r="L84" s="266"/>
      <c r="M84" s="25"/>
      <c r="N84" s="25"/>
    </row>
    <row r="85" spans="2:19" ht="69" customHeight="1" x14ac:dyDescent="0.2">
      <c r="B85" s="263" t="s">
        <v>62</v>
      </c>
      <c r="C85" s="264"/>
      <c r="D85" s="264"/>
      <c r="E85" s="251">
        <v>12</v>
      </c>
      <c r="F85" s="252"/>
      <c r="G85" s="25"/>
      <c r="H85" s="25"/>
      <c r="I85" s="253" t="s">
        <v>63</v>
      </c>
      <c r="J85" s="254"/>
      <c r="K85" s="255">
        <f>G95</f>
        <v>90</v>
      </c>
      <c r="L85" s="256"/>
      <c r="M85" s="25"/>
      <c r="N85" s="25"/>
    </row>
    <row r="86" spans="2:19" ht="75" customHeight="1" x14ac:dyDescent="0.2">
      <c r="B86" s="245" t="s">
        <v>64</v>
      </c>
      <c r="C86" s="246"/>
      <c r="D86" s="63" t="s">
        <v>65</v>
      </c>
      <c r="E86" s="251">
        <v>48</v>
      </c>
      <c r="F86" s="252"/>
      <c r="G86" s="25"/>
      <c r="H86" s="25"/>
      <c r="I86" s="253" t="s">
        <v>66</v>
      </c>
      <c r="J86" s="254"/>
      <c r="K86" s="255" t="e">
        <f>I130</f>
        <v>#REF!</v>
      </c>
      <c r="L86" s="256"/>
      <c r="M86" s="25"/>
      <c r="N86" s="25"/>
    </row>
    <row r="87" spans="2:19" ht="75" customHeight="1" x14ac:dyDescent="0.2">
      <c r="B87" s="247"/>
      <c r="C87" s="248"/>
      <c r="D87" s="63" t="s">
        <v>67</v>
      </c>
      <c r="E87" s="251" t="s">
        <v>68</v>
      </c>
      <c r="F87" s="252"/>
      <c r="G87" s="25"/>
      <c r="H87" s="25"/>
      <c r="I87" s="257" t="s">
        <v>69</v>
      </c>
      <c r="J87" s="258"/>
      <c r="K87" s="259" t="e">
        <f>I131</f>
        <v>#REF!</v>
      </c>
      <c r="L87" s="260"/>
      <c r="M87" s="25"/>
      <c r="N87" s="25"/>
    </row>
    <row r="88" spans="2:19" ht="75" customHeight="1" x14ac:dyDescent="0.2">
      <c r="B88" s="249"/>
      <c r="C88" s="250"/>
      <c r="D88" s="63" t="s">
        <v>70</v>
      </c>
      <c r="E88" s="251" t="s">
        <v>68</v>
      </c>
      <c r="F88" s="252"/>
      <c r="G88" s="25"/>
      <c r="H88" s="25"/>
      <c r="I88" s="257" t="s">
        <v>71</v>
      </c>
      <c r="J88" s="258"/>
      <c r="K88" s="259" t="e">
        <f>I132</f>
        <v>#REF!</v>
      </c>
      <c r="L88" s="260"/>
      <c r="M88" s="25"/>
      <c r="N88" s="25"/>
    </row>
    <row r="89" spans="2:19" ht="78" customHeight="1" x14ac:dyDescent="0.2">
      <c r="B89" s="230" t="s">
        <v>72</v>
      </c>
      <c r="C89" s="231"/>
      <c r="D89" s="231"/>
      <c r="E89" s="232"/>
      <c r="F89" s="233"/>
      <c r="G89" s="25"/>
      <c r="H89" s="25"/>
      <c r="I89" s="234" t="s">
        <v>73</v>
      </c>
      <c r="J89" s="235"/>
      <c r="K89" s="236">
        <f>G149</f>
        <v>0</v>
      </c>
      <c r="L89" s="237"/>
      <c r="M89" s="25"/>
      <c r="N89" s="25"/>
    </row>
    <row r="90" spans="2:19" ht="23" customHeight="1" x14ac:dyDescent="0.2">
      <c r="B90" s="65"/>
      <c r="C90" s="65"/>
      <c r="D90" s="65"/>
      <c r="M90" s="25"/>
      <c r="N90" s="25"/>
    </row>
    <row r="91" spans="2:19" ht="55" customHeight="1" x14ac:dyDescent="0.2">
      <c r="B91" s="65"/>
      <c r="C91" s="65"/>
      <c r="D91" s="65"/>
      <c r="I91" s="238" t="e">
        <f>IF(AND(K83&gt;=180,K84="Oui",K85&gt;=40,K86&gt;=80,K87&gt;=20,K88&gt;=20,K89&gt;=60),"Vous avez documenté suffisamment de crédits de formation postgraduée.","ATTENTION : Vous n’avez pas documenté suffisamment de crédits de formation postgraduée.")</f>
        <v>#REF!</v>
      </c>
      <c r="J91" s="239"/>
      <c r="K91" s="239"/>
      <c r="L91" s="240"/>
      <c r="M91" s="25"/>
      <c r="N91" s="25"/>
    </row>
    <row r="92" spans="2:19" ht="23" customHeight="1" x14ac:dyDescent="0.2">
      <c r="B92" s="26"/>
      <c r="C92" s="64"/>
      <c r="D92" s="64"/>
      <c r="E92" s="26"/>
      <c r="F92" s="64"/>
      <c r="G92" s="64"/>
      <c r="H92" s="26"/>
      <c r="I92" s="64"/>
      <c r="J92" s="64"/>
      <c r="K92" s="49"/>
      <c r="L92" s="26"/>
    </row>
    <row r="93" spans="2:19" ht="36" customHeight="1" x14ac:dyDescent="0.2">
      <c r="B93" s="241" t="s">
        <v>74</v>
      </c>
      <c r="C93" s="241"/>
      <c r="D93" s="241"/>
      <c r="E93" s="241"/>
      <c r="F93" s="241"/>
      <c r="L93" s="66"/>
      <c r="M93" s="66"/>
      <c r="N93" s="66"/>
      <c r="O93" s="66"/>
    </row>
    <row r="94" spans="2:19" ht="11" customHeight="1" x14ac:dyDescent="0.2">
      <c r="L94" s="26"/>
      <c r="M94" s="26"/>
      <c r="N94" s="26"/>
      <c r="O94" s="26"/>
    </row>
    <row r="95" spans="2:19" ht="56" customHeight="1" x14ac:dyDescent="0.2">
      <c r="B95" s="67" t="s">
        <v>75</v>
      </c>
      <c r="C95" s="68">
        <v>12</v>
      </c>
      <c r="D95" s="69"/>
      <c r="E95" s="191" t="s">
        <v>76</v>
      </c>
      <c r="F95" s="242"/>
      <c r="G95" s="70">
        <f>SUM(P98:P116)</f>
        <v>90</v>
      </c>
      <c r="I95" s="191" t="s">
        <v>77</v>
      </c>
      <c r="J95" s="192"/>
      <c r="K95" s="70" t="str">
        <f>IF(AND(COUNTIF(B98:B116,"Connaissances générales")&gt;0,COUNTIF(B98:B116,"Connaissances juridiques de base")&gt;0,COUNTIF(B98:B116,"Connaissances spécifiques")&gt;0),"Oui","Non")</f>
        <v>Non</v>
      </c>
      <c r="L95" s="71"/>
      <c r="M95" s="72"/>
      <c r="N95" s="195" t="str">
        <f>IF(AND(G95&gt;=40,K95="Oui"),"Vous avez documenté suffisamment de crédits dans ce domaine.","ATTENTION : Vous n’avez pas documenté suffisamment de crédits dans ce domaine.")</f>
        <v>ATTENTION : Vous n’avez pas documenté suffisamment de crédits dans ce domaine.</v>
      </c>
      <c r="O95" s="243"/>
      <c r="P95" s="243"/>
      <c r="Q95" s="244"/>
      <c r="R95" s="25"/>
      <c r="S95" s="25"/>
    </row>
    <row r="96" spans="2:19" ht="10" customHeight="1" x14ac:dyDescent="0.2"/>
    <row r="97" spans="2:18" ht="51" customHeight="1" thickBot="1" x14ac:dyDescent="0.25">
      <c r="B97" s="73" t="s">
        <v>78</v>
      </c>
      <c r="C97" s="35" t="s">
        <v>79</v>
      </c>
      <c r="D97" s="223" t="s">
        <v>80</v>
      </c>
      <c r="E97" s="224"/>
      <c r="F97" s="223" t="s">
        <v>81</v>
      </c>
      <c r="G97" s="224"/>
      <c r="H97" s="224"/>
      <c r="I97" s="156" t="s">
        <v>82</v>
      </c>
      <c r="J97" s="225"/>
      <c r="K97" s="226"/>
      <c r="L97" s="223" t="s">
        <v>83</v>
      </c>
      <c r="M97" s="224"/>
      <c r="N97" s="35" t="s">
        <v>36</v>
      </c>
      <c r="O97" s="35" t="s">
        <v>37</v>
      </c>
      <c r="P97" s="35" t="s">
        <v>84</v>
      </c>
      <c r="Q97" s="36" t="s">
        <v>10</v>
      </c>
      <c r="R97" s="25"/>
    </row>
    <row r="98" spans="2:18" ht="24" customHeight="1" x14ac:dyDescent="0.2">
      <c r="B98" s="391" t="s">
        <v>107</v>
      </c>
      <c r="C98" s="74"/>
      <c r="D98" s="209"/>
      <c r="E98" s="210"/>
      <c r="F98" s="209"/>
      <c r="G98" s="210"/>
      <c r="H98" s="210"/>
      <c r="I98" s="227"/>
      <c r="J98" s="228"/>
      <c r="K98" s="229"/>
      <c r="L98" s="214"/>
      <c r="M98" s="215"/>
      <c r="N98" s="75"/>
      <c r="O98" s="75"/>
      <c r="P98" s="76">
        <v>34</v>
      </c>
      <c r="Q98" s="77"/>
    </row>
    <row r="99" spans="2:18" ht="23" customHeight="1" x14ac:dyDescent="0.2">
      <c r="B99" s="391" t="s">
        <v>108</v>
      </c>
      <c r="C99" s="74"/>
      <c r="D99" s="209"/>
      <c r="E99" s="210"/>
      <c r="F99" s="209"/>
      <c r="G99" s="210"/>
      <c r="H99" s="210"/>
      <c r="I99" s="211"/>
      <c r="J99" s="212"/>
      <c r="K99" s="213"/>
      <c r="L99" s="214"/>
      <c r="M99" s="215"/>
      <c r="N99" s="75"/>
      <c r="O99" s="75"/>
      <c r="P99" s="76">
        <v>56</v>
      </c>
      <c r="Q99" s="77"/>
    </row>
    <row r="100" spans="2:18" ht="23" customHeight="1" x14ac:dyDescent="0.2">
      <c r="B100" s="391" t="s">
        <v>108</v>
      </c>
      <c r="C100" s="74"/>
      <c r="D100" s="209"/>
      <c r="E100" s="210"/>
      <c r="F100" s="209"/>
      <c r="G100" s="210"/>
      <c r="H100" s="210"/>
      <c r="I100" s="211"/>
      <c r="J100" s="212"/>
      <c r="K100" s="213"/>
      <c r="L100" s="214"/>
      <c r="M100" s="215"/>
      <c r="N100" s="75"/>
      <c r="O100" s="75"/>
      <c r="P100" s="76"/>
      <c r="Q100" s="77"/>
    </row>
    <row r="101" spans="2:18" ht="23" customHeight="1" x14ac:dyDescent="0.2">
      <c r="B101" s="391" t="s">
        <v>109</v>
      </c>
      <c r="C101" s="74"/>
      <c r="D101" s="209"/>
      <c r="E101" s="210"/>
      <c r="F101" s="209"/>
      <c r="G101" s="210"/>
      <c r="H101" s="210"/>
      <c r="I101" s="211"/>
      <c r="J101" s="212"/>
      <c r="K101" s="213"/>
      <c r="L101" s="214"/>
      <c r="M101" s="215"/>
      <c r="N101" s="75"/>
      <c r="O101" s="75"/>
      <c r="P101" s="76"/>
      <c r="Q101" s="77"/>
    </row>
    <row r="102" spans="2:18" ht="23" customHeight="1" x14ac:dyDescent="0.2">
      <c r="B102" s="391" t="s">
        <v>108</v>
      </c>
      <c r="C102" s="74"/>
      <c r="D102" s="209"/>
      <c r="E102" s="210"/>
      <c r="F102" s="209"/>
      <c r="G102" s="210"/>
      <c r="H102" s="210"/>
      <c r="I102" s="211"/>
      <c r="J102" s="212"/>
      <c r="K102" s="213"/>
      <c r="L102" s="214"/>
      <c r="M102" s="215"/>
      <c r="N102" s="75"/>
      <c r="O102" s="75"/>
      <c r="P102" s="76"/>
      <c r="Q102" s="77"/>
    </row>
    <row r="103" spans="2:18" ht="23" customHeight="1" x14ac:dyDescent="0.2">
      <c r="B103" s="391" t="s">
        <v>108</v>
      </c>
      <c r="C103" s="74"/>
      <c r="D103" s="209"/>
      <c r="E103" s="210"/>
      <c r="F103" s="209"/>
      <c r="G103" s="210"/>
      <c r="H103" s="210"/>
      <c r="I103" s="211"/>
      <c r="J103" s="212"/>
      <c r="K103" s="213"/>
      <c r="L103" s="214"/>
      <c r="M103" s="215"/>
      <c r="N103" s="75"/>
      <c r="O103" s="75"/>
      <c r="P103" s="76"/>
      <c r="Q103" s="77"/>
    </row>
    <row r="104" spans="2:18" ht="23" customHeight="1" x14ac:dyDescent="0.2">
      <c r="B104" s="391"/>
      <c r="C104" s="74"/>
      <c r="D104" s="209"/>
      <c r="E104" s="210"/>
      <c r="F104" s="209"/>
      <c r="G104" s="210"/>
      <c r="H104" s="210"/>
      <c r="I104" s="211"/>
      <c r="J104" s="212"/>
      <c r="K104" s="213"/>
      <c r="L104" s="214"/>
      <c r="M104" s="215"/>
      <c r="N104" s="75"/>
      <c r="O104" s="75"/>
      <c r="P104" s="76"/>
      <c r="Q104" s="77"/>
    </row>
    <row r="105" spans="2:18" ht="23" customHeight="1" x14ac:dyDescent="0.2">
      <c r="B105" s="391"/>
      <c r="C105" s="74"/>
      <c r="D105" s="209"/>
      <c r="E105" s="210"/>
      <c r="F105" s="209"/>
      <c r="G105" s="210"/>
      <c r="H105" s="210"/>
      <c r="I105" s="211"/>
      <c r="J105" s="212"/>
      <c r="K105" s="213"/>
      <c r="L105" s="214"/>
      <c r="M105" s="215"/>
      <c r="N105" s="75"/>
      <c r="O105" s="75"/>
      <c r="P105" s="76"/>
      <c r="Q105" s="77"/>
    </row>
    <row r="106" spans="2:18" ht="23" customHeight="1" x14ac:dyDescent="0.2">
      <c r="B106" s="391"/>
      <c r="C106" s="74"/>
      <c r="D106" s="209"/>
      <c r="E106" s="210"/>
      <c r="F106" s="209"/>
      <c r="G106" s="210"/>
      <c r="H106" s="210"/>
      <c r="I106" s="211"/>
      <c r="J106" s="212"/>
      <c r="K106" s="213"/>
      <c r="L106" s="214"/>
      <c r="M106" s="215"/>
      <c r="N106" s="75"/>
      <c r="O106" s="75"/>
      <c r="P106" s="76"/>
      <c r="Q106" s="77"/>
    </row>
    <row r="107" spans="2:18" ht="23" customHeight="1" x14ac:dyDescent="0.2">
      <c r="B107" s="391"/>
      <c r="C107" s="74"/>
      <c r="D107" s="209"/>
      <c r="E107" s="210"/>
      <c r="F107" s="209"/>
      <c r="G107" s="210"/>
      <c r="H107" s="210"/>
      <c r="I107" s="211"/>
      <c r="J107" s="212"/>
      <c r="K107" s="213"/>
      <c r="L107" s="214"/>
      <c r="M107" s="215"/>
      <c r="N107" s="75"/>
      <c r="O107" s="75"/>
      <c r="P107" s="76"/>
      <c r="Q107" s="77"/>
    </row>
    <row r="108" spans="2:18" ht="23" customHeight="1" x14ac:dyDescent="0.2">
      <c r="B108" s="391"/>
      <c r="C108" s="74"/>
      <c r="D108" s="209"/>
      <c r="E108" s="210"/>
      <c r="F108" s="209"/>
      <c r="G108" s="210"/>
      <c r="H108" s="210"/>
      <c r="I108" s="211"/>
      <c r="J108" s="212"/>
      <c r="K108" s="213"/>
      <c r="L108" s="214"/>
      <c r="M108" s="215"/>
      <c r="N108" s="75"/>
      <c r="O108" s="75"/>
      <c r="P108" s="76"/>
      <c r="Q108" s="77"/>
    </row>
    <row r="109" spans="2:18" ht="23" customHeight="1" x14ac:dyDescent="0.2">
      <c r="B109" s="391"/>
      <c r="C109" s="74"/>
      <c r="D109" s="209"/>
      <c r="E109" s="210"/>
      <c r="F109" s="209"/>
      <c r="G109" s="210"/>
      <c r="H109" s="210"/>
      <c r="I109" s="211"/>
      <c r="J109" s="212"/>
      <c r="K109" s="213"/>
      <c r="L109" s="214"/>
      <c r="M109" s="215"/>
      <c r="N109" s="75"/>
      <c r="O109" s="75"/>
      <c r="P109" s="76"/>
      <c r="Q109" s="77"/>
    </row>
    <row r="110" spans="2:18" ht="23" customHeight="1" x14ac:dyDescent="0.2">
      <c r="B110" s="391"/>
      <c r="C110" s="74"/>
      <c r="D110" s="209"/>
      <c r="E110" s="210"/>
      <c r="F110" s="209"/>
      <c r="G110" s="210"/>
      <c r="H110" s="210"/>
      <c r="I110" s="211"/>
      <c r="J110" s="212"/>
      <c r="K110" s="213"/>
      <c r="L110" s="214"/>
      <c r="M110" s="215"/>
      <c r="N110" s="75"/>
      <c r="O110" s="75"/>
      <c r="P110" s="76"/>
      <c r="Q110" s="77"/>
    </row>
    <row r="111" spans="2:18" ht="23" customHeight="1" x14ac:dyDescent="0.2">
      <c r="B111" s="391"/>
      <c r="C111" s="74"/>
      <c r="D111" s="209"/>
      <c r="E111" s="210"/>
      <c r="F111" s="209"/>
      <c r="G111" s="210"/>
      <c r="H111" s="210"/>
      <c r="I111" s="211"/>
      <c r="J111" s="212"/>
      <c r="K111" s="213"/>
      <c r="L111" s="214"/>
      <c r="M111" s="215"/>
      <c r="N111" s="75"/>
      <c r="O111" s="75"/>
      <c r="P111" s="76"/>
      <c r="Q111" s="77"/>
    </row>
    <row r="112" spans="2:18" ht="23" customHeight="1" x14ac:dyDescent="0.2">
      <c r="B112" s="391"/>
      <c r="C112" s="74"/>
      <c r="D112" s="209"/>
      <c r="E112" s="210"/>
      <c r="F112" s="209"/>
      <c r="G112" s="210"/>
      <c r="H112" s="210"/>
      <c r="I112" s="211"/>
      <c r="J112" s="212"/>
      <c r="K112" s="213"/>
      <c r="L112" s="214"/>
      <c r="M112" s="215"/>
      <c r="N112" s="75"/>
      <c r="O112" s="75"/>
      <c r="P112" s="76"/>
      <c r="Q112" s="77"/>
    </row>
    <row r="113" spans="2:17" ht="23" customHeight="1" x14ac:dyDescent="0.2">
      <c r="B113" s="391"/>
      <c r="C113" s="74"/>
      <c r="D113" s="209"/>
      <c r="E113" s="210"/>
      <c r="F113" s="209"/>
      <c r="G113" s="210"/>
      <c r="H113" s="210"/>
      <c r="I113" s="211"/>
      <c r="J113" s="212"/>
      <c r="K113" s="213"/>
      <c r="L113" s="214"/>
      <c r="M113" s="215"/>
      <c r="N113" s="75"/>
      <c r="O113" s="75"/>
      <c r="P113" s="76"/>
      <c r="Q113" s="77"/>
    </row>
    <row r="114" spans="2:17" ht="23" customHeight="1" x14ac:dyDescent="0.2">
      <c r="B114" s="391"/>
      <c r="C114" s="74"/>
      <c r="D114" s="209"/>
      <c r="E114" s="210"/>
      <c r="F114" s="209"/>
      <c r="G114" s="210"/>
      <c r="H114" s="210"/>
      <c r="I114" s="211"/>
      <c r="J114" s="212"/>
      <c r="K114" s="213"/>
      <c r="L114" s="214"/>
      <c r="M114" s="215"/>
      <c r="N114" s="75"/>
      <c r="O114" s="75"/>
      <c r="P114" s="76"/>
      <c r="Q114" s="77"/>
    </row>
    <row r="115" spans="2:17" ht="23" customHeight="1" x14ac:dyDescent="0.2">
      <c r="B115" s="391"/>
      <c r="C115" s="74"/>
      <c r="D115" s="209"/>
      <c r="E115" s="210"/>
      <c r="F115" s="209"/>
      <c r="G115" s="210"/>
      <c r="H115" s="210"/>
      <c r="I115" s="211"/>
      <c r="J115" s="212"/>
      <c r="K115" s="213"/>
      <c r="L115" s="214"/>
      <c r="M115" s="215"/>
      <c r="N115" s="75"/>
      <c r="O115" s="75"/>
      <c r="P115" s="76"/>
      <c r="Q115" s="77"/>
    </row>
    <row r="116" spans="2:17" ht="23" customHeight="1" thickBot="1" x14ac:dyDescent="0.25">
      <c r="B116" s="392"/>
      <c r="C116" s="78"/>
      <c r="D116" s="216"/>
      <c r="E116" s="217"/>
      <c r="F116" s="216"/>
      <c r="G116" s="217"/>
      <c r="H116" s="217"/>
      <c r="I116" s="218"/>
      <c r="J116" s="219"/>
      <c r="K116" s="220"/>
      <c r="L116" s="221"/>
      <c r="M116" s="222"/>
      <c r="N116" s="79"/>
      <c r="O116" s="79"/>
      <c r="P116" s="80"/>
      <c r="Q116" s="81"/>
    </row>
    <row r="117" spans="2:17" ht="23" customHeight="1" thickBot="1" x14ac:dyDescent="0.25">
      <c r="D117" s="82"/>
      <c r="E117" s="82"/>
      <c r="F117" s="82"/>
      <c r="G117" s="82"/>
      <c r="H117" s="82"/>
      <c r="I117" s="82"/>
      <c r="J117" s="82"/>
      <c r="K117" s="82"/>
      <c r="L117" s="82"/>
      <c r="M117" s="82"/>
      <c r="N117" s="82"/>
      <c r="O117" s="83" t="s">
        <v>40</v>
      </c>
      <c r="P117">
        <f>SUM(P98:P116)</f>
        <v>90</v>
      </c>
      <c r="Q117" s="84"/>
    </row>
    <row r="118" spans="2:17" ht="13" customHeight="1" x14ac:dyDescent="0.2">
      <c r="B118" s="164" t="s">
        <v>86</v>
      </c>
      <c r="C118" s="165"/>
      <c r="D118" s="165"/>
      <c r="E118" s="165"/>
      <c r="F118" s="165"/>
      <c r="G118" s="165"/>
      <c r="H118" s="165"/>
      <c r="I118" s="165"/>
      <c r="J118" s="165"/>
      <c r="K118" s="165"/>
      <c r="L118" s="165"/>
    </row>
    <row r="119" spans="2:17" ht="13" customHeight="1" x14ac:dyDescent="0.2">
      <c r="B119" s="85" t="s">
        <v>87</v>
      </c>
    </row>
    <row r="120" spans="2:17" ht="30" customHeight="1" x14ac:dyDescent="0.2"/>
    <row r="121" spans="2:17" ht="12" customHeight="1" x14ac:dyDescent="0.2">
      <c r="B121" s="141" t="s">
        <v>42</v>
      </c>
      <c r="C121" s="144"/>
      <c r="D121" s="168"/>
      <c r="E121" s="168"/>
      <c r="F121" s="168"/>
      <c r="G121" s="168"/>
      <c r="H121" s="168"/>
      <c r="I121" s="168"/>
      <c r="J121" s="168"/>
      <c r="K121" s="168"/>
      <c r="L121" s="168"/>
      <c r="M121" s="168"/>
      <c r="N121" s="168"/>
      <c r="O121" s="168"/>
      <c r="P121" s="168"/>
      <c r="Q121" s="169"/>
    </row>
    <row r="122" spans="2:17" ht="12" customHeight="1" x14ac:dyDescent="0.2">
      <c r="B122" s="166"/>
      <c r="C122" s="170"/>
      <c r="D122" s="165"/>
      <c r="E122" s="165"/>
      <c r="F122" s="165"/>
      <c r="G122" s="165"/>
      <c r="H122" s="165"/>
      <c r="I122" s="165"/>
      <c r="J122" s="165"/>
      <c r="K122" s="165"/>
      <c r="L122" s="165"/>
      <c r="M122" s="165"/>
      <c r="N122" s="165"/>
      <c r="O122" s="165"/>
      <c r="P122" s="165"/>
      <c r="Q122" s="171"/>
    </row>
    <row r="123" spans="2:17" ht="10" customHeight="1" x14ac:dyDescent="0.2">
      <c r="B123" s="166"/>
      <c r="C123" s="170"/>
      <c r="D123" s="165"/>
      <c r="E123" s="165"/>
      <c r="F123" s="165"/>
      <c r="G123" s="165"/>
      <c r="H123" s="165"/>
      <c r="I123" s="165"/>
      <c r="J123" s="165"/>
      <c r="K123" s="165"/>
      <c r="L123" s="165"/>
      <c r="M123" s="165"/>
      <c r="N123" s="165"/>
      <c r="O123" s="165"/>
      <c r="P123" s="165"/>
      <c r="Q123" s="171"/>
    </row>
    <row r="124" spans="2:17" ht="10" customHeight="1" x14ac:dyDescent="0.2">
      <c r="B124" s="166"/>
      <c r="C124" s="170"/>
      <c r="D124" s="165"/>
      <c r="E124" s="165"/>
      <c r="F124" s="165"/>
      <c r="G124" s="165"/>
      <c r="H124" s="165"/>
      <c r="I124" s="165"/>
      <c r="J124" s="165"/>
      <c r="K124" s="165"/>
      <c r="L124" s="165"/>
      <c r="M124" s="165"/>
      <c r="N124" s="165"/>
      <c r="O124" s="165"/>
      <c r="P124" s="165"/>
      <c r="Q124" s="171"/>
    </row>
    <row r="125" spans="2:17" ht="10" customHeight="1" x14ac:dyDescent="0.2">
      <c r="B125" s="166"/>
      <c r="C125" s="170"/>
      <c r="D125" s="165"/>
      <c r="E125" s="165"/>
      <c r="F125" s="165"/>
      <c r="G125" s="165"/>
      <c r="H125" s="165"/>
      <c r="I125" s="165"/>
      <c r="J125" s="165"/>
      <c r="K125" s="165"/>
      <c r="L125" s="165"/>
      <c r="M125" s="165"/>
      <c r="N125" s="165"/>
      <c r="O125" s="165"/>
      <c r="P125" s="165"/>
      <c r="Q125" s="171"/>
    </row>
    <row r="126" spans="2:17" ht="10" customHeight="1" x14ac:dyDescent="0.2">
      <c r="B126" s="167"/>
      <c r="C126" s="172"/>
      <c r="D126" s="173"/>
      <c r="E126" s="173"/>
      <c r="F126" s="173"/>
      <c r="G126" s="173"/>
      <c r="H126" s="173"/>
      <c r="I126" s="173"/>
      <c r="J126" s="173"/>
      <c r="K126" s="173"/>
      <c r="L126" s="173"/>
      <c r="M126" s="173"/>
      <c r="N126" s="173"/>
      <c r="O126" s="173"/>
      <c r="P126" s="173"/>
      <c r="Q126" s="174"/>
    </row>
    <row r="127" spans="2:17" ht="34" customHeight="1" x14ac:dyDescent="0.2"/>
    <row r="128" spans="2:17" ht="26" customHeight="1" x14ac:dyDescent="0.2">
      <c r="B128" s="86" t="s">
        <v>88</v>
      </c>
      <c r="C128" s="87"/>
      <c r="D128" s="87"/>
      <c r="E128" s="87"/>
      <c r="F128" s="87"/>
      <c r="G128" s="87"/>
    </row>
    <row r="129" spans="1:19" ht="15" customHeight="1" x14ac:dyDescent="0.2"/>
    <row r="130" spans="1:19" ht="72" customHeight="1" x14ac:dyDescent="0.2">
      <c r="B130" s="144" t="s">
        <v>57</v>
      </c>
      <c r="C130" s="145"/>
      <c r="D130" s="145"/>
      <c r="E130" s="88">
        <v>48</v>
      </c>
      <c r="F130" s="25"/>
      <c r="G130" s="193" t="s">
        <v>89</v>
      </c>
      <c r="H130" s="194"/>
      <c r="I130" s="89" t="e">
        <f>SUM(#REF!)</f>
        <v>#REF!</v>
      </c>
      <c r="J130" s="25"/>
      <c r="L130" s="195" t="e">
        <f>IF(AND(I131&gt;=20,I132&gt;=20,I130&gt;=80,I134="Oui."),"Vous avez documenté suffisamment de crédits dans ce domaine.","ATTENTION : Vous n’avez pas documenté suffisamment de crédits dans ce domaine.")</f>
        <v>#REF!</v>
      </c>
      <c r="M130" s="196"/>
      <c r="N130" s="196"/>
      <c r="O130" s="196"/>
      <c r="P130" s="196"/>
      <c r="Q130" s="197"/>
      <c r="R130" s="25"/>
      <c r="S130" s="25"/>
    </row>
    <row r="131" spans="1:19" ht="72" customHeight="1" x14ac:dyDescent="0.2">
      <c r="B131" s="198" t="s">
        <v>90</v>
      </c>
      <c r="C131" s="199"/>
      <c r="D131" s="199"/>
      <c r="E131" s="90" t="s">
        <v>68</v>
      </c>
      <c r="F131" s="25"/>
      <c r="G131" s="200" t="s">
        <v>91</v>
      </c>
      <c r="H131" s="201"/>
      <c r="I131" s="62" t="e">
        <f>SUMIF(#REF!,"Séminaire",#REF!)</f>
        <v>#REF!</v>
      </c>
      <c r="J131" s="25"/>
      <c r="L131" s="202" t="e">
        <f>IF((I131&gt;=20),"Vous documenté suffisamment de crédits pour des séminaires dans ce domaine.","ATTENTION : Vous n’avez pas documenté suffisamment de crédits pour des séminaires dans ce domaine.")</f>
        <v>#REF!</v>
      </c>
      <c r="M131" s="203"/>
      <c r="N131" s="203"/>
      <c r="O131" s="203"/>
      <c r="P131" s="203"/>
      <c r="Q131" s="204"/>
      <c r="R131" s="25"/>
      <c r="S131" s="25"/>
    </row>
    <row r="132" spans="1:19" ht="72" customHeight="1" x14ac:dyDescent="0.2">
      <c r="B132" s="205" t="s">
        <v>92</v>
      </c>
      <c r="C132" s="206"/>
      <c r="D132" s="206"/>
      <c r="E132" s="91" t="s">
        <v>68</v>
      </c>
      <c r="F132" s="25"/>
      <c r="G132" s="207" t="s">
        <v>93</v>
      </c>
      <c r="H132" s="208"/>
      <c r="I132" s="92" t="e">
        <f>SUMIF(#REF!,"Atelier",#REF!)</f>
        <v>#REF!</v>
      </c>
      <c r="J132" s="25"/>
      <c r="L132" s="202" t="e">
        <f>IF((I132&gt;=20),"Vous avez documenté suffisamment de crédits pour des ateliers dans ce domaine.","ATTENTION : Vous n’avez pas documenté suffisamment de crédits pour des ateliers dans ce domaine.")</f>
        <v>#REF!</v>
      </c>
      <c r="M132" s="203"/>
      <c r="N132" s="203"/>
      <c r="O132" s="203"/>
      <c r="P132" s="203"/>
      <c r="Q132" s="204"/>
      <c r="R132" s="25"/>
      <c r="S132" s="25"/>
    </row>
    <row r="133" spans="1:19" ht="12" customHeight="1" x14ac:dyDescent="0.2">
      <c r="G133" s="65"/>
      <c r="H133" s="65"/>
    </row>
    <row r="134" spans="1:19" ht="64" customHeight="1" x14ac:dyDescent="0.2">
      <c r="G134" s="191" t="s">
        <v>77</v>
      </c>
      <c r="H134" s="192"/>
      <c r="I134" s="70" t="e">
        <f>IF(AND(COUNTIF(#REF!,"Connaissances générales")&gt;0,COUNTIF(#REF!,"Connaissances juridiques de base")&gt;0,COUNTIF(#REF!,"Connaissances spécifiques")&gt;0),"Oui","Non")</f>
        <v>#REF!</v>
      </c>
    </row>
    <row r="135" spans="1:19" ht="12" customHeight="1" thickBot="1" x14ac:dyDescent="0.25"/>
    <row r="136" spans="1:19" s="25" customFormat="1" ht="53.75" customHeight="1" thickBot="1" x14ac:dyDescent="0.2">
      <c r="A136" s="93"/>
      <c r="B136" s="106" t="s">
        <v>78</v>
      </c>
      <c r="C136" s="107" t="s">
        <v>79</v>
      </c>
      <c r="D136" s="120" t="s">
        <v>80</v>
      </c>
      <c r="E136" s="121"/>
      <c r="F136" s="120" t="s">
        <v>81</v>
      </c>
      <c r="G136" s="121"/>
      <c r="H136" s="121"/>
      <c r="I136" s="122" t="s">
        <v>82</v>
      </c>
      <c r="J136" s="123"/>
      <c r="K136" s="124"/>
      <c r="L136" s="120" t="s">
        <v>83</v>
      </c>
      <c r="M136" s="121"/>
      <c r="N136" s="107" t="s">
        <v>36</v>
      </c>
      <c r="O136" s="107" t="s">
        <v>37</v>
      </c>
      <c r="P136" s="107" t="s">
        <v>84</v>
      </c>
      <c r="Q136" s="108" t="s">
        <v>10</v>
      </c>
    </row>
    <row r="137" spans="1:19" s="93" customFormat="1" ht="26" customHeight="1" x14ac:dyDescent="0.15">
      <c r="B137" s="109" t="s">
        <v>85</v>
      </c>
      <c r="C137" s="110"/>
      <c r="D137" s="125"/>
      <c r="E137" s="126"/>
      <c r="F137" s="125"/>
      <c r="G137" s="126"/>
      <c r="H137" s="126"/>
      <c r="I137" s="127"/>
      <c r="J137" s="128"/>
      <c r="K137" s="129"/>
      <c r="L137" s="130"/>
      <c r="M137" s="131"/>
      <c r="N137" s="111"/>
      <c r="O137" s="111"/>
      <c r="P137" s="112"/>
      <c r="Q137" s="113"/>
    </row>
    <row r="138" spans="1:19" s="93" customFormat="1" ht="25.25" customHeight="1" x14ac:dyDescent="0.15">
      <c r="B138" s="109" t="s">
        <v>85</v>
      </c>
      <c r="C138" s="110"/>
      <c r="D138" s="125"/>
      <c r="E138" s="126"/>
      <c r="F138" s="125"/>
      <c r="G138" s="126"/>
      <c r="H138" s="126"/>
      <c r="I138" s="132"/>
      <c r="J138" s="133"/>
      <c r="K138" s="134"/>
      <c r="L138" s="130"/>
      <c r="M138" s="131"/>
      <c r="N138" s="111"/>
      <c r="O138" s="111"/>
      <c r="P138" s="112"/>
      <c r="Q138" s="113"/>
    </row>
    <row r="139" spans="1:19" s="93" customFormat="1" ht="25.25" customHeight="1" x14ac:dyDescent="0.15">
      <c r="B139" s="109" t="s">
        <v>85</v>
      </c>
      <c r="C139" s="110"/>
      <c r="D139" s="125"/>
      <c r="E139" s="126"/>
      <c r="F139" s="125"/>
      <c r="G139" s="126"/>
      <c r="H139" s="126"/>
      <c r="I139" s="132"/>
      <c r="J139" s="133"/>
      <c r="K139" s="134"/>
      <c r="L139" s="130"/>
      <c r="M139" s="131"/>
      <c r="N139" s="111"/>
      <c r="O139" s="111"/>
      <c r="P139" s="112"/>
      <c r="Q139" s="113"/>
    </row>
    <row r="140" spans="1:19" s="93" customFormat="1" ht="25.25" customHeight="1" x14ac:dyDescent="0.15">
      <c r="B140" s="109" t="s">
        <v>85</v>
      </c>
      <c r="C140" s="110"/>
      <c r="D140" s="125"/>
      <c r="E140" s="126"/>
      <c r="F140" s="125"/>
      <c r="G140" s="126"/>
      <c r="H140" s="126"/>
      <c r="I140" s="132"/>
      <c r="J140" s="133"/>
      <c r="K140" s="134"/>
      <c r="L140" s="130"/>
      <c r="M140" s="131"/>
      <c r="N140" s="111"/>
      <c r="O140" s="111"/>
      <c r="P140" s="112"/>
      <c r="Q140" s="113"/>
    </row>
    <row r="141" spans="1:19" s="93" customFormat="1" ht="25.25" customHeight="1" x14ac:dyDescent="0.15">
      <c r="B141" s="109" t="s">
        <v>85</v>
      </c>
      <c r="C141" s="110"/>
      <c r="D141" s="125"/>
      <c r="E141" s="126"/>
      <c r="F141" s="125"/>
      <c r="G141" s="126"/>
      <c r="H141" s="126"/>
      <c r="I141" s="132"/>
      <c r="J141" s="133"/>
      <c r="K141" s="134"/>
      <c r="L141" s="130"/>
      <c r="M141" s="131"/>
      <c r="N141" s="111"/>
      <c r="O141" s="111"/>
      <c r="P141" s="112"/>
      <c r="Q141" s="113"/>
    </row>
    <row r="142" spans="1:19" s="93" customFormat="1" ht="25.25" customHeight="1" x14ac:dyDescent="0.15">
      <c r="B142" s="109" t="s">
        <v>85</v>
      </c>
      <c r="C142" s="110"/>
      <c r="D142" s="125"/>
      <c r="E142" s="126"/>
      <c r="F142" s="125"/>
      <c r="G142" s="126"/>
      <c r="H142" s="126"/>
      <c r="I142" s="132"/>
      <c r="J142" s="133"/>
      <c r="K142" s="134"/>
      <c r="L142" s="130"/>
      <c r="M142" s="131"/>
      <c r="N142" s="111"/>
      <c r="O142" s="111"/>
      <c r="P142" s="112"/>
      <c r="Q142" s="113"/>
    </row>
    <row r="143" spans="1:19" s="93" customFormat="1" ht="25.25" customHeight="1" x14ac:dyDescent="0.15">
      <c r="B143" s="109" t="s">
        <v>85</v>
      </c>
      <c r="C143" s="110"/>
      <c r="D143" s="125"/>
      <c r="E143" s="126"/>
      <c r="F143" s="125"/>
      <c r="G143" s="126"/>
      <c r="H143" s="126"/>
      <c r="I143" s="132"/>
      <c r="J143" s="133"/>
      <c r="K143" s="134"/>
      <c r="L143" s="130"/>
      <c r="M143" s="131"/>
      <c r="N143" s="111"/>
      <c r="O143" s="111"/>
      <c r="P143" s="112"/>
      <c r="Q143" s="113"/>
    </row>
    <row r="144" spans="1:19" s="93" customFormat="1" ht="25.25" customHeight="1" x14ac:dyDescent="0.15">
      <c r="B144" s="109" t="s">
        <v>85</v>
      </c>
      <c r="C144" s="110"/>
      <c r="D144" s="125"/>
      <c r="E144" s="126"/>
      <c r="F144" s="125"/>
      <c r="G144" s="126"/>
      <c r="H144" s="126"/>
      <c r="I144" s="132"/>
      <c r="J144" s="133"/>
      <c r="K144" s="134"/>
      <c r="L144" s="130"/>
      <c r="M144" s="131"/>
      <c r="N144" s="111"/>
      <c r="O144" s="111"/>
      <c r="P144" s="112"/>
      <c r="Q144" s="113"/>
    </row>
    <row r="145" spans="2:17" s="93" customFormat="1" ht="25.25" customHeight="1" x14ac:dyDescent="0.15">
      <c r="B145" s="109" t="s">
        <v>85</v>
      </c>
      <c r="C145" s="110"/>
      <c r="D145" s="125"/>
      <c r="E145" s="126"/>
      <c r="F145" s="125"/>
      <c r="G145" s="126"/>
      <c r="H145" s="126"/>
      <c r="I145" s="132"/>
      <c r="J145" s="133"/>
      <c r="K145" s="134"/>
      <c r="L145" s="130"/>
      <c r="M145" s="131"/>
      <c r="N145" s="111"/>
      <c r="O145" s="111"/>
      <c r="P145" s="112"/>
      <c r="Q145" s="113"/>
    </row>
    <row r="146" spans="2:17" s="93" customFormat="1" ht="25.25" customHeight="1" x14ac:dyDescent="0.15">
      <c r="B146" s="109" t="s">
        <v>85</v>
      </c>
      <c r="C146" s="110"/>
      <c r="D146" s="125"/>
      <c r="E146" s="126"/>
      <c r="F146" s="125"/>
      <c r="G146" s="126"/>
      <c r="H146" s="126"/>
      <c r="I146" s="132"/>
      <c r="J146" s="133"/>
      <c r="K146" s="134"/>
      <c r="L146" s="130"/>
      <c r="M146" s="131"/>
      <c r="N146" s="111"/>
      <c r="O146" s="111"/>
      <c r="P146" s="112"/>
      <c r="Q146" s="113"/>
    </row>
    <row r="147" spans="2:17" s="93" customFormat="1" ht="25.25" customHeight="1" x14ac:dyDescent="0.15">
      <c r="B147" s="109" t="s">
        <v>85</v>
      </c>
      <c r="C147" s="110"/>
      <c r="D147" s="125"/>
      <c r="E147" s="126"/>
      <c r="F147" s="125"/>
      <c r="G147" s="126"/>
      <c r="H147" s="126"/>
      <c r="I147" s="132"/>
      <c r="J147" s="133"/>
      <c r="K147" s="134"/>
      <c r="L147" s="130"/>
      <c r="M147" s="131"/>
      <c r="N147" s="111"/>
      <c r="O147" s="111"/>
      <c r="P147" s="112"/>
      <c r="Q147" s="113"/>
    </row>
    <row r="148" spans="2:17" s="93" customFormat="1" ht="25.25" customHeight="1" x14ac:dyDescent="0.15">
      <c r="B148" s="109" t="s">
        <v>85</v>
      </c>
      <c r="C148" s="110"/>
      <c r="D148" s="125"/>
      <c r="E148" s="126"/>
      <c r="F148" s="125"/>
      <c r="G148" s="126"/>
      <c r="H148" s="126"/>
      <c r="I148" s="132"/>
      <c r="J148" s="133"/>
      <c r="K148" s="134"/>
      <c r="L148" s="130"/>
      <c r="M148" s="131"/>
      <c r="N148" s="111"/>
      <c r="O148" s="111"/>
      <c r="P148" s="112"/>
      <c r="Q148" s="113"/>
    </row>
    <row r="149" spans="2:17" s="93" customFormat="1" ht="25.25" customHeight="1" x14ac:dyDescent="0.15">
      <c r="B149" s="109" t="s">
        <v>85</v>
      </c>
      <c r="C149" s="110"/>
      <c r="D149" s="125"/>
      <c r="E149" s="126"/>
      <c r="F149" s="125"/>
      <c r="G149" s="126"/>
      <c r="H149" s="126"/>
      <c r="I149" s="132"/>
      <c r="J149" s="133"/>
      <c r="K149" s="134"/>
      <c r="L149" s="130"/>
      <c r="M149" s="131"/>
      <c r="N149" s="111"/>
      <c r="O149" s="111"/>
      <c r="P149" s="112"/>
      <c r="Q149" s="113"/>
    </row>
    <row r="150" spans="2:17" s="93" customFormat="1" ht="25.25" customHeight="1" x14ac:dyDescent="0.15">
      <c r="B150" s="109" t="s">
        <v>85</v>
      </c>
      <c r="C150" s="110"/>
      <c r="D150" s="125"/>
      <c r="E150" s="126"/>
      <c r="F150" s="125"/>
      <c r="G150" s="126"/>
      <c r="H150" s="126"/>
      <c r="I150" s="132"/>
      <c r="J150" s="133"/>
      <c r="K150" s="134"/>
      <c r="L150" s="130"/>
      <c r="M150" s="131"/>
      <c r="N150" s="111"/>
      <c r="O150" s="111"/>
      <c r="P150" s="112"/>
      <c r="Q150" s="113"/>
    </row>
    <row r="151" spans="2:17" s="93" customFormat="1" ht="25.25" customHeight="1" x14ac:dyDescent="0.15">
      <c r="B151" s="109" t="s">
        <v>85</v>
      </c>
      <c r="C151" s="110"/>
      <c r="D151" s="125"/>
      <c r="E151" s="126"/>
      <c r="F151" s="125"/>
      <c r="G151" s="126"/>
      <c r="H151" s="126"/>
      <c r="I151" s="132"/>
      <c r="J151" s="133"/>
      <c r="K151" s="134"/>
      <c r="L151" s="130"/>
      <c r="M151" s="131"/>
      <c r="N151" s="111"/>
      <c r="O151" s="111"/>
      <c r="P151" s="112"/>
      <c r="Q151" s="113"/>
    </row>
    <row r="152" spans="2:17" s="93" customFormat="1" ht="25.25" customHeight="1" x14ac:dyDescent="0.15">
      <c r="B152" s="109" t="s">
        <v>85</v>
      </c>
      <c r="C152" s="110"/>
      <c r="D152" s="125"/>
      <c r="E152" s="126"/>
      <c r="F152" s="125"/>
      <c r="G152" s="126"/>
      <c r="H152" s="126"/>
      <c r="I152" s="132"/>
      <c r="J152" s="133"/>
      <c r="K152" s="134"/>
      <c r="L152" s="130"/>
      <c r="M152" s="131"/>
      <c r="N152" s="111"/>
      <c r="O152" s="111"/>
      <c r="P152" s="112"/>
      <c r="Q152" s="113"/>
    </row>
    <row r="153" spans="2:17" s="93" customFormat="1" ht="25.25" customHeight="1" x14ac:dyDescent="0.15">
      <c r="B153" s="109" t="s">
        <v>85</v>
      </c>
      <c r="C153" s="110"/>
      <c r="D153" s="125"/>
      <c r="E153" s="126"/>
      <c r="F153" s="125"/>
      <c r="G153" s="126"/>
      <c r="H153" s="126"/>
      <c r="I153" s="132"/>
      <c r="J153" s="133"/>
      <c r="K153" s="134"/>
      <c r="L153" s="130"/>
      <c r="M153" s="131"/>
      <c r="N153" s="111"/>
      <c r="O153" s="111"/>
      <c r="P153" s="112"/>
      <c r="Q153" s="113"/>
    </row>
    <row r="154" spans="2:17" s="93" customFormat="1" ht="25.25" customHeight="1" x14ac:dyDescent="0.15">
      <c r="B154" s="109" t="s">
        <v>85</v>
      </c>
      <c r="C154" s="110"/>
      <c r="D154" s="125"/>
      <c r="E154" s="126"/>
      <c r="F154" s="125"/>
      <c r="G154" s="126"/>
      <c r="H154" s="126"/>
      <c r="I154" s="132"/>
      <c r="J154" s="133"/>
      <c r="K154" s="134"/>
      <c r="L154" s="130"/>
      <c r="M154" s="131"/>
      <c r="N154" s="111"/>
      <c r="O154" s="111"/>
      <c r="P154" s="112"/>
      <c r="Q154" s="113"/>
    </row>
    <row r="155" spans="2:17" s="93" customFormat="1" ht="25.25" customHeight="1" thickBot="1" x14ac:dyDescent="0.2">
      <c r="B155" s="109" t="s">
        <v>85</v>
      </c>
      <c r="C155" s="114"/>
      <c r="D155" s="184"/>
      <c r="E155" s="185"/>
      <c r="F155" s="184"/>
      <c r="G155" s="185"/>
      <c r="H155" s="185"/>
      <c r="I155" s="186"/>
      <c r="J155" s="187"/>
      <c r="K155" s="188"/>
      <c r="L155" s="189"/>
      <c r="M155" s="190"/>
      <c r="N155" s="115"/>
      <c r="O155" s="115"/>
      <c r="P155" s="116"/>
      <c r="Q155" s="117"/>
    </row>
    <row r="156" spans="2:17" s="93" customFormat="1" ht="25.25" customHeight="1" thickBot="1" x14ac:dyDescent="0.2">
      <c r="D156" s="82"/>
      <c r="E156" s="82"/>
      <c r="F156" s="82"/>
      <c r="G156" s="82"/>
      <c r="H156" s="82"/>
      <c r="I156" s="82"/>
      <c r="J156" s="82"/>
      <c r="K156" s="82"/>
      <c r="L156" s="82"/>
      <c r="M156" s="82"/>
      <c r="N156" s="82"/>
      <c r="O156" s="118" t="s">
        <v>40</v>
      </c>
      <c r="P156" s="119">
        <f xml:space="preserve"> SUM(P137:P155)</f>
        <v>0</v>
      </c>
      <c r="Q156" s="84"/>
    </row>
    <row r="157" spans="2:17" ht="23" customHeight="1" x14ac:dyDescent="0.2">
      <c r="B157" s="164" t="s">
        <v>86</v>
      </c>
      <c r="C157" s="165"/>
      <c r="D157" s="165"/>
      <c r="E157" s="165"/>
      <c r="F157" s="165"/>
      <c r="G157" s="165"/>
      <c r="H157" s="165"/>
      <c r="I157" s="165"/>
      <c r="J157" s="165"/>
      <c r="K157" s="165"/>
      <c r="L157" s="165"/>
    </row>
    <row r="158" spans="2:17" ht="23" customHeight="1" x14ac:dyDescent="0.2">
      <c r="B158" s="85" t="s">
        <v>87</v>
      </c>
    </row>
    <row r="159" spans="2:17" ht="13" customHeight="1" x14ac:dyDescent="0.2"/>
    <row r="160" spans="2:17" ht="12" customHeight="1" x14ac:dyDescent="0.2">
      <c r="B160" s="141" t="s">
        <v>42</v>
      </c>
      <c r="C160" s="144"/>
      <c r="D160" s="168"/>
      <c r="E160" s="168"/>
      <c r="F160" s="168"/>
      <c r="G160" s="168"/>
      <c r="H160" s="168"/>
      <c r="I160" s="168"/>
      <c r="J160" s="168"/>
      <c r="K160" s="168"/>
      <c r="L160" s="168"/>
      <c r="M160" s="168"/>
      <c r="N160" s="168"/>
      <c r="O160" s="168"/>
      <c r="P160" s="168"/>
      <c r="Q160" s="169"/>
    </row>
    <row r="161" spans="2:22" ht="10" customHeight="1" x14ac:dyDescent="0.2">
      <c r="B161" s="166"/>
      <c r="C161" s="170"/>
      <c r="D161" s="165"/>
      <c r="E161" s="165"/>
      <c r="F161" s="165"/>
      <c r="G161" s="165"/>
      <c r="H161" s="165"/>
      <c r="I161" s="165"/>
      <c r="J161" s="165"/>
      <c r="K161" s="165"/>
      <c r="L161" s="165"/>
      <c r="M161" s="165"/>
      <c r="N161" s="165"/>
      <c r="O161" s="165"/>
      <c r="P161" s="165"/>
      <c r="Q161" s="171"/>
    </row>
    <row r="162" spans="2:22" ht="10" customHeight="1" x14ac:dyDescent="0.2">
      <c r="B162" s="166"/>
      <c r="C162" s="170"/>
      <c r="D162" s="165"/>
      <c r="E162" s="165"/>
      <c r="F162" s="165"/>
      <c r="G162" s="165"/>
      <c r="H162" s="165"/>
      <c r="I162" s="165"/>
      <c r="J162" s="165"/>
      <c r="K162" s="165"/>
      <c r="L162" s="165"/>
      <c r="M162" s="165"/>
      <c r="N162" s="165"/>
      <c r="O162" s="165"/>
      <c r="P162" s="165"/>
      <c r="Q162" s="171"/>
    </row>
    <row r="163" spans="2:22" ht="10" customHeight="1" x14ac:dyDescent="0.2">
      <c r="B163" s="166"/>
      <c r="C163" s="170"/>
      <c r="D163" s="165"/>
      <c r="E163" s="165"/>
      <c r="F163" s="165"/>
      <c r="G163" s="165"/>
      <c r="H163" s="165"/>
      <c r="I163" s="165"/>
      <c r="J163" s="165"/>
      <c r="K163" s="165"/>
      <c r="L163" s="165"/>
      <c r="M163" s="165"/>
      <c r="N163" s="165"/>
      <c r="O163" s="165"/>
      <c r="P163" s="165"/>
      <c r="Q163" s="171"/>
    </row>
    <row r="164" spans="2:22" ht="10" customHeight="1" x14ac:dyDescent="0.2">
      <c r="B164" s="166"/>
      <c r="C164" s="170"/>
      <c r="D164" s="165"/>
      <c r="E164" s="165"/>
      <c r="F164" s="165"/>
      <c r="G164" s="165"/>
      <c r="H164" s="165"/>
      <c r="I164" s="165"/>
      <c r="J164" s="165"/>
      <c r="K164" s="165"/>
      <c r="L164" s="165"/>
      <c r="M164" s="165"/>
      <c r="N164" s="165"/>
      <c r="O164" s="165"/>
      <c r="P164" s="165"/>
      <c r="Q164" s="171"/>
    </row>
    <row r="165" spans="2:22" ht="10" customHeight="1" x14ac:dyDescent="0.2">
      <c r="B165" s="167"/>
      <c r="C165" s="172"/>
      <c r="D165" s="173"/>
      <c r="E165" s="173"/>
      <c r="F165" s="173"/>
      <c r="G165" s="173"/>
      <c r="H165" s="173"/>
      <c r="I165" s="173"/>
      <c r="J165" s="173"/>
      <c r="K165" s="173"/>
      <c r="L165" s="173"/>
      <c r="M165" s="173"/>
      <c r="N165" s="173"/>
      <c r="O165" s="173"/>
      <c r="P165" s="173"/>
      <c r="Q165" s="174"/>
    </row>
    <row r="167" spans="2:22" ht="23" customHeight="1" x14ac:dyDescent="0.2"/>
    <row r="168" spans="2:22" ht="37" customHeight="1" x14ac:dyDescent="0.2">
      <c r="B168" s="175" t="s">
        <v>94</v>
      </c>
      <c r="C168" s="175"/>
      <c r="D168" s="175"/>
      <c r="E168" s="175"/>
      <c r="F168" s="175"/>
      <c r="G168" s="175"/>
      <c r="H168" s="175"/>
      <c r="I168" s="175"/>
      <c r="J168" s="175"/>
      <c r="K168" s="175"/>
    </row>
    <row r="169" spans="2:22" ht="205" customHeight="1" x14ac:dyDescent="0.2">
      <c r="B169" s="176" t="s">
        <v>95</v>
      </c>
      <c r="C169" s="176"/>
      <c r="D169" s="176"/>
      <c r="E169" s="176"/>
      <c r="F169" s="176"/>
      <c r="G169" s="176"/>
      <c r="H169" s="176"/>
      <c r="I169" s="176"/>
      <c r="J169" s="176"/>
      <c r="K169" s="176"/>
      <c r="L169" s="176"/>
      <c r="M169" s="176"/>
      <c r="N169" s="176"/>
      <c r="O169" s="176"/>
      <c r="P169" s="176"/>
      <c r="Q169" s="48"/>
      <c r="S169" s="93"/>
      <c r="T169" s="93"/>
      <c r="U169" s="93"/>
      <c r="V169" s="93"/>
    </row>
    <row r="170" spans="2:22" ht="16" x14ac:dyDescent="0.2">
      <c r="B170" s="48"/>
      <c r="C170" s="48"/>
      <c r="D170" s="48"/>
      <c r="E170" s="48"/>
      <c r="F170" s="48"/>
      <c r="G170" s="48"/>
      <c r="H170" s="48"/>
      <c r="I170" s="48"/>
      <c r="J170" s="48"/>
      <c r="K170" s="48"/>
      <c r="L170" s="48"/>
      <c r="M170" s="48"/>
      <c r="N170" s="48"/>
      <c r="O170" s="48"/>
      <c r="P170" s="48"/>
      <c r="Q170" s="48"/>
      <c r="S170" s="93"/>
      <c r="T170" s="93"/>
      <c r="U170" s="93"/>
      <c r="V170" s="93"/>
    </row>
    <row r="171" spans="2:22" ht="20" x14ac:dyDescent="0.2">
      <c r="B171" s="177" t="s">
        <v>96</v>
      </c>
      <c r="C171" s="177"/>
      <c r="D171" s="177"/>
      <c r="E171" s="177"/>
      <c r="F171" s="177"/>
      <c r="G171" s="177"/>
      <c r="H171" s="177"/>
      <c r="I171" s="177"/>
      <c r="J171" s="177"/>
      <c r="K171" s="177"/>
      <c r="L171" s="177"/>
      <c r="M171" s="177"/>
      <c r="N171" s="177"/>
      <c r="O171" s="177"/>
      <c r="P171" s="177"/>
    </row>
    <row r="172" spans="2:22" ht="56" customHeight="1" x14ac:dyDescent="0.25">
      <c r="B172" s="27" t="s">
        <v>97</v>
      </c>
      <c r="C172" s="28"/>
      <c r="D172" s="28"/>
      <c r="E172" s="178">
        <v>30</v>
      </c>
      <c r="F172" s="179"/>
      <c r="G172" s="29"/>
      <c r="H172" s="29"/>
      <c r="I172" s="180" t="s">
        <v>98</v>
      </c>
      <c r="J172" s="181"/>
      <c r="K172" s="182"/>
      <c r="L172" s="183"/>
      <c r="M172" s="94"/>
      <c r="N172" s="94"/>
      <c r="O172" s="94"/>
    </row>
    <row r="173" spans="2:22" ht="21" x14ac:dyDescent="0.25">
      <c r="B173" s="30"/>
      <c r="C173" s="30"/>
      <c r="D173" s="30"/>
      <c r="E173" s="31"/>
      <c r="F173" s="32"/>
      <c r="G173" s="25"/>
      <c r="H173" s="25"/>
      <c r="I173" s="33"/>
      <c r="J173" s="33"/>
      <c r="K173" s="25"/>
      <c r="M173" s="94"/>
      <c r="N173" s="94"/>
      <c r="O173" s="94"/>
    </row>
    <row r="174" spans="2:22" ht="59" customHeight="1" x14ac:dyDescent="0.25">
      <c r="B174" s="34"/>
      <c r="C174" s="34"/>
      <c r="D174" s="34"/>
      <c r="E174" s="31"/>
      <c r="F174" s="32"/>
      <c r="G174" s="25"/>
      <c r="H174" s="25"/>
      <c r="I174" s="153" t="s">
        <v>99</v>
      </c>
      <c r="J174" s="154"/>
      <c r="K174" s="154"/>
      <c r="L174" s="155"/>
      <c r="M174" s="95"/>
      <c r="N174" s="94"/>
      <c r="O174" s="94"/>
    </row>
    <row r="175" spans="2:22" x14ac:dyDescent="0.2">
      <c r="K175" s="96"/>
      <c r="L175" s="96"/>
      <c r="M175" s="97"/>
      <c r="N175" s="97"/>
      <c r="O175" s="97"/>
      <c r="P175" s="97"/>
    </row>
    <row r="176" spans="2:22" ht="30" customHeight="1" x14ac:dyDescent="0.2">
      <c r="B176" s="73" t="s">
        <v>100</v>
      </c>
      <c r="C176" s="156" t="s">
        <v>100</v>
      </c>
      <c r="D176" s="157"/>
      <c r="E176" s="158" t="s">
        <v>101</v>
      </c>
      <c r="F176" s="159"/>
      <c r="G176" s="159"/>
      <c r="H176" s="159"/>
      <c r="I176" s="159"/>
      <c r="J176" s="160"/>
      <c r="K176" s="35" t="s">
        <v>47</v>
      </c>
      <c r="L176" s="98" t="s">
        <v>10</v>
      </c>
      <c r="P176" s="25"/>
      <c r="Q176" s="25"/>
      <c r="S176" s="93"/>
    </row>
    <row r="177" spans="2:19" ht="18" customHeight="1" x14ac:dyDescent="0.2">
      <c r="B177" s="99">
        <v>1</v>
      </c>
      <c r="C177" s="161"/>
      <c r="D177" s="162"/>
      <c r="E177" s="161"/>
      <c r="F177" s="163"/>
      <c r="G177" s="163"/>
      <c r="H177" s="163"/>
      <c r="I177" s="163"/>
      <c r="J177" s="162"/>
      <c r="K177" s="100"/>
      <c r="L177" s="101"/>
      <c r="P177" s="25"/>
      <c r="Q177" s="25"/>
      <c r="R177" s="25"/>
      <c r="S177" s="25"/>
    </row>
    <row r="178" spans="2:19" ht="18" customHeight="1" x14ac:dyDescent="0.2">
      <c r="B178" s="37">
        <v>2</v>
      </c>
      <c r="C178" s="135"/>
      <c r="D178" s="136"/>
      <c r="E178" s="135"/>
      <c r="F178" s="137"/>
      <c r="G178" s="137"/>
      <c r="H178" s="137"/>
      <c r="I178" s="137"/>
      <c r="J178" s="136"/>
      <c r="K178" s="102"/>
      <c r="L178" s="15"/>
      <c r="P178" s="25"/>
      <c r="Q178" s="25"/>
      <c r="R178" s="25"/>
    </row>
    <row r="179" spans="2:19" ht="18" customHeight="1" x14ac:dyDescent="0.2">
      <c r="B179" s="37">
        <v>3</v>
      </c>
      <c r="C179" s="135"/>
      <c r="D179" s="136"/>
      <c r="E179" s="135"/>
      <c r="F179" s="137"/>
      <c r="G179" s="137"/>
      <c r="H179" s="137"/>
      <c r="I179" s="137"/>
      <c r="J179" s="136"/>
      <c r="K179" s="102"/>
      <c r="L179" s="15"/>
      <c r="P179" s="25"/>
      <c r="Q179" s="25"/>
      <c r="R179" s="25"/>
    </row>
    <row r="180" spans="2:19" ht="18" customHeight="1" x14ac:dyDescent="0.2">
      <c r="B180" s="37">
        <v>4</v>
      </c>
      <c r="C180" s="135"/>
      <c r="D180" s="136"/>
      <c r="E180" s="135"/>
      <c r="F180" s="137"/>
      <c r="G180" s="137"/>
      <c r="H180" s="137"/>
      <c r="I180" s="137"/>
      <c r="J180" s="136"/>
      <c r="K180" s="102"/>
      <c r="L180" s="15"/>
      <c r="P180" s="25"/>
      <c r="Q180" s="25"/>
      <c r="R180" s="25"/>
      <c r="S180" s="25"/>
    </row>
    <row r="181" spans="2:19" ht="18" customHeight="1" x14ac:dyDescent="0.2">
      <c r="B181" s="37">
        <v>5</v>
      </c>
      <c r="C181" s="135"/>
      <c r="D181" s="136"/>
      <c r="E181" s="135"/>
      <c r="F181" s="137"/>
      <c r="G181" s="137"/>
      <c r="H181" s="137"/>
      <c r="I181" s="137"/>
      <c r="J181" s="136"/>
      <c r="K181" s="102"/>
      <c r="L181" s="15"/>
      <c r="P181" s="25"/>
      <c r="Q181" s="25"/>
      <c r="R181" s="25"/>
    </row>
    <row r="182" spans="2:19" ht="18" customHeight="1" x14ac:dyDescent="0.2">
      <c r="B182" s="37">
        <v>6</v>
      </c>
      <c r="C182" s="135"/>
      <c r="D182" s="136"/>
      <c r="E182" s="135"/>
      <c r="F182" s="137"/>
      <c r="G182" s="137"/>
      <c r="H182" s="137"/>
      <c r="I182" s="137"/>
      <c r="J182" s="136"/>
      <c r="K182" s="102"/>
      <c r="L182" s="15"/>
      <c r="P182" s="25"/>
      <c r="Q182" s="25"/>
      <c r="R182" s="25"/>
    </row>
    <row r="183" spans="2:19" ht="18" customHeight="1" x14ac:dyDescent="0.2">
      <c r="B183" s="37">
        <v>7</v>
      </c>
      <c r="C183" s="135"/>
      <c r="D183" s="136"/>
      <c r="E183" s="135"/>
      <c r="F183" s="137"/>
      <c r="G183" s="137"/>
      <c r="H183" s="137"/>
      <c r="I183" s="137"/>
      <c r="J183" s="136"/>
      <c r="K183" s="102"/>
      <c r="L183" s="15"/>
      <c r="P183" s="25"/>
      <c r="Q183" s="25"/>
      <c r="R183" s="25"/>
    </row>
    <row r="184" spans="2:19" ht="18" customHeight="1" x14ac:dyDescent="0.2">
      <c r="B184" s="37">
        <v>8</v>
      </c>
      <c r="C184" s="135"/>
      <c r="D184" s="136"/>
      <c r="E184" s="135"/>
      <c r="F184" s="137"/>
      <c r="G184" s="137"/>
      <c r="H184" s="137"/>
      <c r="I184" s="137"/>
      <c r="J184" s="136"/>
      <c r="K184" s="102"/>
      <c r="L184" s="15"/>
      <c r="P184" s="25"/>
      <c r="Q184" s="25"/>
      <c r="R184" s="25"/>
    </row>
    <row r="185" spans="2:19" ht="18" customHeight="1" x14ac:dyDescent="0.2">
      <c r="B185" s="37">
        <v>9</v>
      </c>
      <c r="C185" s="135"/>
      <c r="D185" s="136"/>
      <c r="E185" s="135"/>
      <c r="F185" s="137"/>
      <c r="G185" s="137"/>
      <c r="H185" s="137"/>
      <c r="I185" s="137"/>
      <c r="J185" s="136"/>
      <c r="K185" s="102"/>
      <c r="L185" s="15"/>
      <c r="P185" s="25"/>
      <c r="Q185" s="25"/>
      <c r="R185" s="25"/>
    </row>
    <row r="186" spans="2:19" ht="18" customHeight="1" x14ac:dyDescent="0.2">
      <c r="B186" s="37">
        <v>10</v>
      </c>
      <c r="C186" s="135"/>
      <c r="D186" s="136"/>
      <c r="E186" s="135"/>
      <c r="F186" s="137"/>
      <c r="G186" s="137"/>
      <c r="H186" s="137"/>
      <c r="I186" s="137"/>
      <c r="J186" s="136"/>
      <c r="K186" s="102"/>
      <c r="L186" s="15"/>
      <c r="P186" s="25"/>
      <c r="Q186" s="25"/>
      <c r="R186" s="25"/>
    </row>
    <row r="187" spans="2:19" ht="18" customHeight="1" x14ac:dyDescent="0.2">
      <c r="B187" s="37">
        <v>11</v>
      </c>
      <c r="C187" s="135"/>
      <c r="D187" s="136"/>
      <c r="E187" s="135"/>
      <c r="F187" s="137"/>
      <c r="G187" s="137"/>
      <c r="H187" s="137"/>
      <c r="I187" s="137"/>
      <c r="J187" s="136"/>
      <c r="K187" s="102"/>
      <c r="L187" s="15"/>
      <c r="P187" s="25"/>
      <c r="Q187" s="25"/>
      <c r="R187" s="25"/>
    </row>
    <row r="188" spans="2:19" ht="18" customHeight="1" x14ac:dyDescent="0.2">
      <c r="B188" s="37">
        <v>12</v>
      </c>
      <c r="C188" s="135"/>
      <c r="D188" s="136"/>
      <c r="E188" s="135"/>
      <c r="F188" s="137"/>
      <c r="G188" s="137"/>
      <c r="H188" s="137"/>
      <c r="I188" s="137"/>
      <c r="J188" s="136"/>
      <c r="K188" s="102"/>
      <c r="L188" s="15"/>
      <c r="P188" s="25"/>
      <c r="Q188" s="25"/>
      <c r="R188" s="25"/>
    </row>
    <row r="189" spans="2:19" ht="18" customHeight="1" x14ac:dyDescent="0.2">
      <c r="B189" s="37">
        <v>13</v>
      </c>
      <c r="C189" s="135"/>
      <c r="D189" s="136"/>
      <c r="E189" s="135"/>
      <c r="F189" s="137"/>
      <c r="G189" s="137"/>
      <c r="H189" s="137"/>
      <c r="I189" s="137"/>
      <c r="J189" s="136"/>
      <c r="K189" s="102"/>
      <c r="L189" s="15"/>
      <c r="P189" s="25"/>
      <c r="Q189" s="25"/>
      <c r="R189" s="25"/>
    </row>
    <row r="190" spans="2:19" ht="18" customHeight="1" x14ac:dyDescent="0.2">
      <c r="B190" s="37">
        <v>14</v>
      </c>
      <c r="C190" s="135"/>
      <c r="D190" s="136"/>
      <c r="E190" s="135"/>
      <c r="F190" s="137"/>
      <c r="G190" s="137"/>
      <c r="H190" s="137"/>
      <c r="I190" s="137"/>
      <c r="J190" s="136"/>
      <c r="K190" s="102"/>
      <c r="L190" s="15"/>
      <c r="P190" s="25"/>
      <c r="Q190" s="25"/>
      <c r="R190" s="25"/>
    </row>
    <row r="191" spans="2:19" ht="18" customHeight="1" x14ac:dyDescent="0.2">
      <c r="B191" s="37">
        <v>15</v>
      </c>
      <c r="C191" s="135"/>
      <c r="D191" s="136"/>
      <c r="E191" s="135"/>
      <c r="F191" s="137"/>
      <c r="G191" s="137"/>
      <c r="H191" s="137"/>
      <c r="I191" s="137"/>
      <c r="J191" s="136"/>
      <c r="K191" s="102"/>
      <c r="L191" s="15"/>
      <c r="P191" s="25"/>
      <c r="Q191" s="25"/>
      <c r="R191" s="25"/>
    </row>
    <row r="192" spans="2:19" ht="18" customHeight="1" x14ac:dyDescent="0.2">
      <c r="B192" s="37">
        <v>16</v>
      </c>
      <c r="C192" s="135"/>
      <c r="D192" s="136"/>
      <c r="E192" s="135"/>
      <c r="F192" s="137"/>
      <c r="G192" s="137"/>
      <c r="H192" s="137"/>
      <c r="I192" s="137"/>
      <c r="J192" s="136"/>
      <c r="K192" s="102"/>
      <c r="L192" s="15"/>
      <c r="P192" s="25"/>
      <c r="Q192" s="25"/>
      <c r="R192" s="25"/>
    </row>
    <row r="193" spans="2:34" ht="18" customHeight="1" x14ac:dyDescent="0.2">
      <c r="B193" s="37">
        <v>17</v>
      </c>
      <c r="C193" s="135"/>
      <c r="D193" s="136"/>
      <c r="E193" s="135"/>
      <c r="F193" s="137"/>
      <c r="G193" s="137"/>
      <c r="H193" s="137"/>
      <c r="I193" s="137"/>
      <c r="J193" s="136"/>
      <c r="K193" s="102"/>
      <c r="L193" s="15"/>
      <c r="P193" s="25"/>
      <c r="Q193" s="25"/>
      <c r="R193" s="25"/>
    </row>
    <row r="194" spans="2:34" ht="18" customHeight="1" x14ac:dyDescent="0.2">
      <c r="B194" s="37">
        <v>18</v>
      </c>
      <c r="C194" s="135"/>
      <c r="D194" s="136"/>
      <c r="E194" s="135"/>
      <c r="F194" s="137"/>
      <c r="G194" s="137"/>
      <c r="H194" s="137"/>
      <c r="I194" s="137"/>
      <c r="J194" s="136"/>
      <c r="K194" s="102"/>
      <c r="L194" s="15"/>
      <c r="P194" s="25"/>
      <c r="Q194" s="25"/>
      <c r="R194" s="25"/>
    </row>
    <row r="195" spans="2:34" ht="18" customHeight="1" x14ac:dyDescent="0.2">
      <c r="B195" s="37">
        <v>19</v>
      </c>
      <c r="C195" s="135"/>
      <c r="D195" s="136"/>
      <c r="E195" s="135"/>
      <c r="F195" s="137"/>
      <c r="G195" s="137"/>
      <c r="H195" s="137"/>
      <c r="I195" s="137"/>
      <c r="J195" s="136"/>
      <c r="K195" s="102"/>
      <c r="L195" s="15"/>
      <c r="P195" s="25"/>
      <c r="Q195" s="25"/>
      <c r="R195" s="25"/>
    </row>
    <row r="196" spans="2:34" ht="18" customHeight="1" x14ac:dyDescent="0.2">
      <c r="B196" s="37">
        <v>20</v>
      </c>
      <c r="C196" s="135"/>
      <c r="D196" s="136"/>
      <c r="E196" s="135"/>
      <c r="F196" s="137"/>
      <c r="G196" s="137"/>
      <c r="H196" s="137"/>
      <c r="I196" s="137"/>
      <c r="J196" s="136"/>
      <c r="K196" s="102"/>
      <c r="L196" s="15"/>
      <c r="P196" s="25"/>
      <c r="Q196" s="25"/>
      <c r="R196" s="25"/>
    </row>
    <row r="197" spans="2:34" ht="18" customHeight="1" x14ac:dyDescent="0.2">
      <c r="B197" s="37">
        <v>21</v>
      </c>
      <c r="C197" s="135"/>
      <c r="D197" s="136"/>
      <c r="E197" s="135"/>
      <c r="F197" s="137"/>
      <c r="G197" s="137"/>
      <c r="H197" s="137"/>
      <c r="I197" s="137"/>
      <c r="J197" s="136"/>
      <c r="K197" s="102"/>
      <c r="L197" s="15"/>
      <c r="P197" s="25"/>
      <c r="Q197" s="25"/>
      <c r="R197" s="25"/>
    </row>
    <row r="198" spans="2:34" ht="18" customHeight="1" x14ac:dyDescent="0.2">
      <c r="B198" s="37">
        <v>22</v>
      </c>
      <c r="C198" s="135"/>
      <c r="D198" s="136"/>
      <c r="E198" s="135"/>
      <c r="F198" s="137"/>
      <c r="G198" s="137"/>
      <c r="H198" s="137"/>
      <c r="I198" s="137"/>
      <c r="J198" s="136"/>
      <c r="K198" s="102"/>
      <c r="L198" s="15"/>
      <c r="P198" s="25"/>
      <c r="Q198" s="25"/>
      <c r="R198" s="25"/>
    </row>
    <row r="199" spans="2:34" ht="18" customHeight="1" x14ac:dyDescent="0.2">
      <c r="B199" s="37">
        <v>23</v>
      </c>
      <c r="C199" s="135"/>
      <c r="D199" s="136"/>
      <c r="E199" s="135"/>
      <c r="F199" s="137"/>
      <c r="G199" s="137"/>
      <c r="H199" s="137"/>
      <c r="I199" s="137"/>
      <c r="J199" s="136"/>
      <c r="K199" s="102"/>
      <c r="L199" s="15"/>
      <c r="P199" s="25"/>
      <c r="Q199" s="25"/>
      <c r="R199" s="25"/>
    </row>
    <row r="200" spans="2:34" ht="18" customHeight="1" x14ac:dyDescent="0.2">
      <c r="B200" s="37">
        <v>24</v>
      </c>
      <c r="C200" s="135"/>
      <c r="D200" s="136"/>
      <c r="E200" s="135"/>
      <c r="F200" s="137"/>
      <c r="G200" s="137"/>
      <c r="H200" s="137"/>
      <c r="I200" s="137"/>
      <c r="J200" s="136"/>
      <c r="K200" s="102"/>
      <c r="L200" s="15"/>
      <c r="P200" s="25"/>
      <c r="Q200" s="25"/>
      <c r="R200" s="25"/>
    </row>
    <row r="201" spans="2:34" ht="18" customHeight="1" x14ac:dyDescent="0.2">
      <c r="B201" s="37">
        <v>25</v>
      </c>
      <c r="C201" s="135"/>
      <c r="D201" s="136"/>
      <c r="E201" s="135"/>
      <c r="F201" s="137"/>
      <c r="G201" s="137"/>
      <c r="H201" s="137"/>
      <c r="I201" s="137"/>
      <c r="J201" s="136"/>
      <c r="K201" s="102"/>
      <c r="L201" s="15"/>
      <c r="P201" s="25"/>
      <c r="Q201" s="25"/>
      <c r="R201" s="25"/>
    </row>
    <row r="202" spans="2:34" ht="18" customHeight="1" x14ac:dyDescent="0.2">
      <c r="B202" s="37">
        <v>26</v>
      </c>
      <c r="C202" s="135"/>
      <c r="D202" s="136"/>
      <c r="E202" s="135"/>
      <c r="F202" s="137"/>
      <c r="G202" s="137"/>
      <c r="H202" s="137"/>
      <c r="I202" s="137"/>
      <c r="J202" s="136"/>
      <c r="K202" s="102"/>
      <c r="L202" s="15"/>
      <c r="P202" s="25"/>
      <c r="Q202" s="25"/>
      <c r="R202" s="25"/>
    </row>
    <row r="203" spans="2:34" ht="18" customHeight="1" x14ac:dyDescent="0.2">
      <c r="B203" s="37">
        <v>27</v>
      </c>
      <c r="C203" s="135"/>
      <c r="D203" s="136"/>
      <c r="E203" s="135"/>
      <c r="F203" s="137"/>
      <c r="G203" s="137"/>
      <c r="H203" s="137"/>
      <c r="I203" s="137"/>
      <c r="J203" s="136"/>
      <c r="K203" s="102"/>
      <c r="L203" s="15"/>
      <c r="P203" s="25"/>
      <c r="Q203" s="25"/>
      <c r="R203" s="25"/>
    </row>
    <row r="204" spans="2:34" ht="18" customHeight="1" x14ac:dyDescent="0.2">
      <c r="B204" s="37">
        <v>28</v>
      </c>
      <c r="C204" s="135"/>
      <c r="D204" s="136"/>
      <c r="E204" s="135"/>
      <c r="F204" s="137"/>
      <c r="G204" s="137"/>
      <c r="H204" s="137"/>
      <c r="I204" s="137"/>
      <c r="J204" s="136"/>
      <c r="K204" s="102"/>
      <c r="L204" s="15"/>
      <c r="P204" s="25"/>
      <c r="Q204" s="25"/>
      <c r="R204" s="25"/>
      <c r="S204" s="25"/>
      <c r="T204" s="25"/>
      <c r="U204" s="25"/>
      <c r="V204" s="25"/>
      <c r="W204" s="25"/>
      <c r="X204" s="25"/>
      <c r="Y204" s="25"/>
      <c r="Z204" s="25"/>
      <c r="AA204" s="25"/>
      <c r="AB204" s="25"/>
      <c r="AC204" s="25"/>
      <c r="AD204" s="25"/>
      <c r="AE204" s="25"/>
      <c r="AF204" s="25"/>
      <c r="AG204" s="25"/>
      <c r="AH204" s="25"/>
    </row>
    <row r="205" spans="2:34" ht="18" customHeight="1" x14ac:dyDescent="0.2">
      <c r="B205" s="37">
        <v>29</v>
      </c>
      <c r="C205" s="135"/>
      <c r="D205" s="136"/>
      <c r="E205" s="135"/>
      <c r="F205" s="137"/>
      <c r="G205" s="137"/>
      <c r="H205" s="137"/>
      <c r="I205" s="137"/>
      <c r="J205" s="136"/>
      <c r="K205" s="102"/>
      <c r="L205" s="15"/>
      <c r="P205" s="25"/>
      <c r="Q205" s="25"/>
      <c r="R205" s="25"/>
      <c r="S205" s="25"/>
      <c r="T205" s="25"/>
      <c r="U205" s="25"/>
      <c r="V205" s="25"/>
      <c r="W205" s="25"/>
      <c r="X205" s="25"/>
      <c r="Y205" s="25"/>
      <c r="Z205" s="25"/>
      <c r="AA205" s="25"/>
      <c r="AB205" s="25"/>
      <c r="AC205" s="25"/>
      <c r="AD205" s="25"/>
      <c r="AE205" s="25"/>
      <c r="AF205" s="25"/>
      <c r="AG205" s="25"/>
      <c r="AH205" s="25"/>
    </row>
    <row r="206" spans="2:34" ht="18" customHeight="1" x14ac:dyDescent="0.2">
      <c r="B206" s="38">
        <v>30</v>
      </c>
      <c r="C206" s="138"/>
      <c r="D206" s="139"/>
      <c r="E206" s="138"/>
      <c r="F206" s="140"/>
      <c r="G206" s="140"/>
      <c r="H206" s="140"/>
      <c r="I206" s="140"/>
      <c r="J206" s="139"/>
      <c r="K206" s="103"/>
      <c r="L206" s="39"/>
      <c r="P206" s="25"/>
      <c r="Q206" s="25"/>
      <c r="R206" s="25"/>
    </row>
    <row r="207" spans="2:34" ht="10" customHeight="1" x14ac:dyDescent="0.2">
      <c r="B207" s="44"/>
      <c r="C207" s="44"/>
      <c r="D207" s="104"/>
      <c r="E207" s="44"/>
      <c r="F207" s="44"/>
      <c r="G207" s="44"/>
      <c r="H207" s="104"/>
      <c r="I207" s="104"/>
      <c r="J207" s="104"/>
      <c r="K207" s="105"/>
      <c r="L207" s="44"/>
      <c r="M207" s="25"/>
      <c r="N207" s="25"/>
      <c r="O207" s="25"/>
      <c r="P207" s="25"/>
      <c r="Q207" s="25"/>
      <c r="R207" s="25"/>
    </row>
    <row r="208" spans="2:34" ht="10" customHeight="1" x14ac:dyDescent="0.2">
      <c r="B208" s="141" t="s">
        <v>42</v>
      </c>
      <c r="C208" s="144"/>
      <c r="D208" s="145"/>
      <c r="E208" s="145"/>
      <c r="F208" s="145"/>
      <c r="G208" s="145"/>
      <c r="H208" s="145"/>
      <c r="I208" s="145"/>
      <c r="J208" s="145"/>
      <c r="K208" s="145"/>
      <c r="L208" s="146"/>
      <c r="M208" s="25"/>
      <c r="N208" s="25"/>
      <c r="O208" s="25"/>
      <c r="P208" s="25"/>
      <c r="Q208" s="25"/>
      <c r="R208" s="25"/>
    </row>
    <row r="209" spans="2:18" ht="10" customHeight="1" x14ac:dyDescent="0.2">
      <c r="B209" s="142"/>
      <c r="C209" s="147"/>
      <c r="D209" s="148"/>
      <c r="E209" s="148"/>
      <c r="F209" s="148"/>
      <c r="G209" s="148"/>
      <c r="H209" s="148"/>
      <c r="I209" s="148"/>
      <c r="J209" s="148"/>
      <c r="K209" s="148"/>
      <c r="L209" s="149"/>
      <c r="M209" s="25"/>
      <c r="N209" s="25"/>
      <c r="O209" s="25"/>
      <c r="P209" s="25"/>
      <c r="Q209" s="25"/>
      <c r="R209" s="25"/>
    </row>
    <row r="210" spans="2:18" ht="10" customHeight="1" x14ac:dyDescent="0.2">
      <c r="B210" s="142"/>
      <c r="C210" s="147"/>
      <c r="D210" s="148"/>
      <c r="E210" s="148"/>
      <c r="F210" s="148"/>
      <c r="G210" s="148"/>
      <c r="H210" s="148"/>
      <c r="I210" s="148"/>
      <c r="J210" s="148"/>
      <c r="K210" s="148"/>
      <c r="L210" s="149"/>
      <c r="M210" s="25"/>
      <c r="N210" s="25"/>
      <c r="O210" s="25"/>
      <c r="P210" s="25"/>
      <c r="Q210" s="25"/>
      <c r="R210" s="25"/>
    </row>
    <row r="211" spans="2:18" ht="9" customHeight="1" x14ac:dyDescent="0.2">
      <c r="B211" s="142"/>
      <c r="C211" s="147"/>
      <c r="D211" s="148"/>
      <c r="E211" s="148"/>
      <c r="F211" s="148"/>
      <c r="G211" s="148"/>
      <c r="H211" s="148"/>
      <c r="I211" s="148"/>
      <c r="J211" s="148"/>
      <c r="K211" s="148"/>
      <c r="L211" s="149"/>
      <c r="M211" s="25"/>
      <c r="N211" s="25"/>
      <c r="O211" s="25"/>
      <c r="P211" s="25"/>
      <c r="Q211" s="25"/>
      <c r="R211" s="25"/>
    </row>
    <row r="212" spans="2:18" ht="23" customHeight="1" x14ac:dyDescent="0.2">
      <c r="B212" s="142"/>
      <c r="C212" s="147"/>
      <c r="D212" s="148"/>
      <c r="E212" s="148"/>
      <c r="F212" s="148"/>
      <c r="G212" s="148"/>
      <c r="H212" s="148"/>
      <c r="I212" s="148"/>
      <c r="J212" s="148"/>
      <c r="K212" s="148"/>
      <c r="L212" s="149"/>
      <c r="M212" s="25"/>
      <c r="N212" s="25"/>
      <c r="O212" s="25"/>
      <c r="P212" s="25"/>
      <c r="Q212" s="25"/>
      <c r="R212" s="25"/>
    </row>
    <row r="213" spans="2:18" ht="23" customHeight="1" x14ac:dyDescent="0.2">
      <c r="B213" s="143"/>
      <c r="C213" s="150"/>
      <c r="D213" s="151"/>
      <c r="E213" s="151"/>
      <c r="F213" s="151"/>
      <c r="G213" s="151"/>
      <c r="H213" s="151"/>
      <c r="I213" s="151"/>
      <c r="J213" s="151"/>
      <c r="K213" s="151"/>
      <c r="L213" s="152"/>
      <c r="M213" s="25"/>
      <c r="N213" s="25"/>
      <c r="O213" s="25"/>
      <c r="P213" s="25"/>
      <c r="Q213" s="25"/>
      <c r="R213" s="25"/>
    </row>
    <row r="214" spans="2:18" ht="11" customHeight="1" x14ac:dyDescent="0.2">
      <c r="M214" s="25"/>
      <c r="N214" s="25"/>
      <c r="O214" s="25"/>
      <c r="P214" s="25"/>
      <c r="Q214" s="25"/>
      <c r="R214" s="25"/>
    </row>
    <row r="215" spans="2:18" ht="11" customHeight="1" x14ac:dyDescent="0.2">
      <c r="R215" s="25"/>
    </row>
    <row r="216" spans="2:18" ht="11" customHeight="1" x14ac:dyDescent="0.2"/>
    <row r="217" spans="2:18" ht="11" hidden="1" customHeight="1" x14ac:dyDescent="0.2"/>
    <row r="218" spans="2:18" ht="11" hidden="1" customHeight="1" x14ac:dyDescent="0.2"/>
    <row r="219" spans="2:18" ht="11" hidden="1" customHeight="1" x14ac:dyDescent="0.2"/>
    <row r="220" spans="2:18" ht="11" hidden="1" customHeight="1" x14ac:dyDescent="0.2"/>
    <row r="221" spans="2:18" ht="11" hidden="1" customHeight="1" x14ac:dyDescent="0.2"/>
    <row r="222" spans="2:18" ht="11" hidden="1" customHeight="1" x14ac:dyDescent="0.2"/>
    <row r="223" spans="2:18" ht="11" hidden="1" customHeight="1" x14ac:dyDescent="0.2"/>
    <row r="224" spans="2:18" ht="11" hidden="1" customHeight="1" x14ac:dyDescent="0.2"/>
    <row r="225" ht="11" hidden="1" customHeight="1" x14ac:dyDescent="0.2"/>
    <row r="226" ht="11" hidden="1" customHeight="1" x14ac:dyDescent="0.2"/>
    <row r="227" ht="11" hidden="1" customHeight="1" x14ac:dyDescent="0.2"/>
    <row r="228" ht="11" hidden="1" customHeight="1" x14ac:dyDescent="0.2"/>
    <row r="229" ht="11" hidden="1" customHeight="1" x14ac:dyDescent="0.2"/>
    <row r="230" ht="11" hidden="1" customHeight="1" x14ac:dyDescent="0.2"/>
    <row r="231" ht="11" hidden="1" customHeight="1" x14ac:dyDescent="0.2"/>
    <row r="232" ht="11" hidden="1" customHeight="1" x14ac:dyDescent="0.2"/>
    <row r="233" ht="11" hidden="1" customHeight="1" x14ac:dyDescent="0.2"/>
    <row r="234" ht="11" hidden="1" customHeight="1" x14ac:dyDescent="0.2"/>
    <row r="235" ht="11" hidden="1" customHeight="1" x14ac:dyDescent="0.2"/>
    <row r="236" ht="11" hidden="1" customHeight="1" x14ac:dyDescent="0.2"/>
    <row r="237" ht="11" hidden="1" customHeight="1" x14ac:dyDescent="0.2"/>
    <row r="238" ht="11" hidden="1" customHeight="1" x14ac:dyDescent="0.2"/>
    <row r="239" ht="11" hidden="1" customHeight="1" x14ac:dyDescent="0.2"/>
    <row r="240" ht="11" hidden="1" customHeight="1" x14ac:dyDescent="0.2"/>
    <row r="241" ht="11" hidden="1" customHeight="1" x14ac:dyDescent="0.2"/>
    <row r="242" ht="11" hidden="1" customHeight="1" x14ac:dyDescent="0.2"/>
    <row r="243" ht="11" hidden="1" customHeight="1" x14ac:dyDescent="0.2"/>
    <row r="244" ht="11" hidden="1" customHeight="1" x14ac:dyDescent="0.2"/>
    <row r="245" ht="11" hidden="1" customHeight="1" x14ac:dyDescent="0.2"/>
    <row r="246" ht="11" hidden="1" customHeight="1" x14ac:dyDescent="0.2"/>
    <row r="247" ht="11" hidden="1" customHeight="1" x14ac:dyDescent="0.2"/>
    <row r="248" ht="11" hidden="1" customHeight="1" x14ac:dyDescent="0.2"/>
    <row r="249" ht="11" hidden="1" customHeight="1" x14ac:dyDescent="0.2"/>
    <row r="250" ht="11" hidden="1" customHeight="1" x14ac:dyDescent="0.2"/>
    <row r="251" ht="11" hidden="1" customHeight="1" x14ac:dyDescent="0.2"/>
    <row r="252" ht="11" hidden="1" customHeight="1" x14ac:dyDescent="0.2"/>
    <row r="253" ht="11" hidden="1" customHeight="1" x14ac:dyDescent="0.2"/>
    <row r="254" ht="11" hidden="1" customHeight="1" x14ac:dyDescent="0.2"/>
    <row r="255" ht="11" hidden="1" customHeight="1" x14ac:dyDescent="0.2"/>
    <row r="256" ht="11" hidden="1" customHeight="1" x14ac:dyDescent="0.2"/>
    <row r="257" ht="11" hidden="1" customHeight="1" x14ac:dyDescent="0.2"/>
    <row r="258" ht="11" hidden="1" customHeight="1" x14ac:dyDescent="0.2"/>
    <row r="259" ht="11" hidden="1" customHeight="1" x14ac:dyDescent="0.2"/>
    <row r="260" ht="11" hidden="1" customHeight="1" x14ac:dyDescent="0.2"/>
    <row r="261" ht="11" hidden="1" customHeight="1" x14ac:dyDescent="0.2"/>
    <row r="262" ht="11" hidden="1" customHeight="1" x14ac:dyDescent="0.2"/>
    <row r="263" ht="11" hidden="1" customHeight="1" x14ac:dyDescent="0.2"/>
    <row r="264" ht="11" hidden="1" customHeight="1" x14ac:dyDescent="0.2"/>
    <row r="265" ht="11" hidden="1" customHeight="1" x14ac:dyDescent="0.2"/>
    <row r="266" ht="11" hidden="1" customHeight="1" x14ac:dyDescent="0.2"/>
    <row r="267" ht="11" hidden="1" customHeight="1" x14ac:dyDescent="0.2"/>
    <row r="268" ht="11" hidden="1" customHeight="1" x14ac:dyDescent="0.2"/>
    <row r="269" ht="11" hidden="1" customHeight="1" x14ac:dyDescent="0.2"/>
    <row r="270" ht="11" hidden="1" customHeight="1" x14ac:dyDescent="0.2"/>
    <row r="271" ht="11" hidden="1" customHeight="1" x14ac:dyDescent="0.2"/>
    <row r="272" ht="11" hidden="1" customHeight="1" x14ac:dyDescent="0.2"/>
    <row r="273" ht="11" hidden="1" customHeight="1" x14ac:dyDescent="0.2"/>
    <row r="274" ht="11" hidden="1" customHeight="1" x14ac:dyDescent="0.2"/>
    <row r="275" ht="11" hidden="1" customHeight="1" x14ac:dyDescent="0.2"/>
    <row r="276" ht="11" hidden="1" customHeight="1" x14ac:dyDescent="0.2"/>
    <row r="277" ht="11" hidden="1" customHeight="1" x14ac:dyDescent="0.2"/>
    <row r="278" ht="11" hidden="1" customHeight="1" x14ac:dyDescent="0.2"/>
    <row r="279" ht="11" hidden="1" customHeight="1" x14ac:dyDescent="0.2"/>
    <row r="280" ht="11" hidden="1" customHeight="1" x14ac:dyDescent="0.2"/>
    <row r="281" ht="11" hidden="1" customHeight="1" x14ac:dyDescent="0.2"/>
    <row r="282" ht="11" hidden="1" customHeight="1" x14ac:dyDescent="0.2"/>
    <row r="283" ht="11" hidden="1" customHeight="1" x14ac:dyDescent="0.2"/>
    <row r="284" ht="11" hidden="1" customHeight="1" x14ac:dyDescent="0.2"/>
    <row r="285" ht="11" hidden="1" customHeight="1" x14ac:dyDescent="0.2"/>
    <row r="286" ht="11" hidden="1" customHeight="1" x14ac:dyDescent="0.2"/>
    <row r="287" ht="11" hidden="1" customHeight="1" x14ac:dyDescent="0.2"/>
    <row r="288" ht="11" hidden="1" customHeight="1" x14ac:dyDescent="0.2"/>
    <row r="289" ht="11" hidden="1" customHeight="1" x14ac:dyDescent="0.2"/>
    <row r="290" ht="11" hidden="1" customHeight="1" x14ac:dyDescent="0.2"/>
    <row r="291" ht="11" hidden="1" customHeight="1" x14ac:dyDescent="0.2"/>
    <row r="292" ht="11" hidden="1" customHeight="1" x14ac:dyDescent="0.2"/>
    <row r="293" ht="11" hidden="1" customHeight="1" x14ac:dyDescent="0.2"/>
    <row r="294" ht="11" hidden="1" customHeight="1" x14ac:dyDescent="0.2"/>
    <row r="295" ht="11" hidden="1" customHeight="1" x14ac:dyDescent="0.2"/>
    <row r="296" ht="11" hidden="1" customHeight="1" x14ac:dyDescent="0.2"/>
    <row r="297" ht="11" hidden="1" customHeight="1" x14ac:dyDescent="0.2"/>
    <row r="298" ht="11" hidden="1" customHeight="1" x14ac:dyDescent="0.2"/>
    <row r="299" ht="11" hidden="1" customHeight="1" x14ac:dyDescent="0.2"/>
    <row r="300" ht="11" hidden="1" customHeight="1" x14ac:dyDescent="0.2"/>
    <row r="301" ht="11" hidden="1" customHeight="1" x14ac:dyDescent="0.2"/>
    <row r="302" ht="11" hidden="1" customHeight="1" x14ac:dyDescent="0.2"/>
    <row r="303" ht="11" hidden="1" customHeight="1" x14ac:dyDescent="0.2"/>
    <row r="304" ht="11" hidden="1" customHeight="1" x14ac:dyDescent="0.2"/>
    <row r="305" ht="11" hidden="1" customHeight="1" x14ac:dyDescent="0.2"/>
    <row r="306" ht="11" hidden="1" customHeight="1" x14ac:dyDescent="0.2"/>
    <row r="307" ht="11" hidden="1" customHeight="1" x14ac:dyDescent="0.2"/>
    <row r="308" ht="11" hidden="1" customHeight="1" x14ac:dyDescent="0.2"/>
    <row r="309" ht="11" hidden="1" customHeight="1" x14ac:dyDescent="0.2"/>
    <row r="310" ht="11" hidden="1" customHeight="1" x14ac:dyDescent="0.2"/>
    <row r="311" ht="11" hidden="1" customHeight="1" x14ac:dyDescent="0.2"/>
    <row r="312" ht="11" hidden="1" customHeight="1" x14ac:dyDescent="0.2"/>
    <row r="313" ht="11" hidden="1" customHeight="1" x14ac:dyDescent="0.2"/>
    <row r="314" ht="11" hidden="1" customHeight="1" x14ac:dyDescent="0.2"/>
    <row r="315" ht="11" hidden="1" customHeight="1" x14ac:dyDescent="0.2"/>
    <row r="316" ht="11" hidden="1" customHeight="1" x14ac:dyDescent="0.2"/>
    <row r="317" ht="11" hidden="1" customHeight="1" x14ac:dyDescent="0.2"/>
    <row r="318" ht="11" hidden="1" customHeight="1" x14ac:dyDescent="0.2"/>
    <row r="319" ht="11" hidden="1" customHeight="1" x14ac:dyDescent="0.2"/>
    <row r="320" ht="11" hidden="1" customHeight="1" x14ac:dyDescent="0.2"/>
    <row r="321" ht="11" hidden="1" customHeight="1" x14ac:dyDescent="0.2"/>
    <row r="322" ht="11" hidden="1" customHeight="1" x14ac:dyDescent="0.2"/>
    <row r="323" ht="11" hidden="1" customHeight="1" x14ac:dyDescent="0.2"/>
    <row r="324" ht="11" hidden="1" customHeight="1" x14ac:dyDescent="0.2"/>
    <row r="325" ht="11" hidden="1" customHeight="1" x14ac:dyDescent="0.2"/>
    <row r="326" ht="11" hidden="1" customHeight="1" x14ac:dyDescent="0.2"/>
    <row r="327" ht="11" hidden="1" customHeight="1" x14ac:dyDescent="0.2"/>
    <row r="328" ht="11" hidden="1" customHeight="1" x14ac:dyDescent="0.2"/>
    <row r="329" ht="11" hidden="1" customHeight="1" x14ac:dyDescent="0.2"/>
    <row r="330" ht="11" hidden="1" customHeight="1" x14ac:dyDescent="0.2"/>
    <row r="331" ht="11" hidden="1" customHeight="1" x14ac:dyDescent="0.2"/>
    <row r="332" ht="11" hidden="1" customHeight="1" x14ac:dyDescent="0.2"/>
    <row r="333" ht="11" hidden="1" customHeight="1" x14ac:dyDescent="0.2"/>
    <row r="334" ht="11" hidden="1" customHeight="1" x14ac:dyDescent="0.2"/>
    <row r="335" ht="11" hidden="1" customHeight="1" x14ac:dyDescent="0.2"/>
    <row r="336" ht="11" hidden="1" customHeight="1" x14ac:dyDescent="0.2"/>
    <row r="337" ht="11" hidden="1" customHeight="1" x14ac:dyDescent="0.2"/>
    <row r="338" ht="11" hidden="1" customHeight="1" x14ac:dyDescent="0.2"/>
    <row r="339" ht="11" hidden="1" customHeight="1" x14ac:dyDescent="0.2"/>
    <row r="340" ht="11" hidden="1" customHeight="1" x14ac:dyDescent="0.2"/>
    <row r="341" ht="11" hidden="1" customHeight="1" x14ac:dyDescent="0.2"/>
    <row r="342" ht="11" hidden="1" customHeight="1" x14ac:dyDescent="0.2"/>
    <row r="343" ht="11" hidden="1" customHeight="1" x14ac:dyDescent="0.2"/>
    <row r="344" ht="11" hidden="1" customHeight="1" x14ac:dyDescent="0.2"/>
    <row r="345" ht="11" hidden="1" customHeight="1" x14ac:dyDescent="0.2"/>
    <row r="346" ht="11" hidden="1" customHeight="1" x14ac:dyDescent="0.2"/>
    <row r="347" ht="11" hidden="1" customHeight="1" x14ac:dyDescent="0.2"/>
    <row r="348" ht="11" hidden="1" customHeight="1" x14ac:dyDescent="0.2"/>
    <row r="349" ht="11" hidden="1" customHeight="1" x14ac:dyDescent="0.2"/>
    <row r="350" ht="11" hidden="1" customHeight="1" x14ac:dyDescent="0.2"/>
    <row r="351" ht="11" hidden="1" customHeight="1" x14ac:dyDescent="0.2"/>
    <row r="352" ht="11" hidden="1" customHeight="1" x14ac:dyDescent="0.2"/>
    <row r="353" ht="11" hidden="1" customHeight="1" x14ac:dyDescent="0.2"/>
    <row r="354" ht="11" hidden="1" customHeight="1" x14ac:dyDescent="0.2"/>
    <row r="355" ht="11" hidden="1" customHeight="1" x14ac:dyDescent="0.2"/>
    <row r="356" ht="11" hidden="1" customHeight="1" x14ac:dyDescent="0.2"/>
    <row r="357" ht="11" hidden="1" customHeight="1" x14ac:dyDescent="0.2"/>
    <row r="358" ht="11" hidden="1" customHeight="1" x14ac:dyDescent="0.2"/>
    <row r="359" ht="11" hidden="1" customHeight="1" x14ac:dyDescent="0.2"/>
    <row r="360" ht="11" hidden="1" customHeight="1" x14ac:dyDescent="0.2"/>
    <row r="361" ht="11" hidden="1" customHeight="1" x14ac:dyDescent="0.2"/>
    <row r="362" ht="11" hidden="1" customHeight="1" x14ac:dyDescent="0.2"/>
    <row r="363" ht="11" hidden="1" customHeight="1" x14ac:dyDescent="0.2"/>
    <row r="364" ht="11" hidden="1" customHeight="1" x14ac:dyDescent="0.2"/>
    <row r="365" ht="11" hidden="1" customHeight="1" x14ac:dyDescent="0.2"/>
    <row r="366" ht="11" hidden="1" customHeight="1" x14ac:dyDescent="0.2"/>
    <row r="367" ht="11" hidden="1" customHeight="1" x14ac:dyDescent="0.2"/>
    <row r="368" ht="11" hidden="1" customHeight="1" x14ac:dyDescent="0.2"/>
    <row r="369" ht="11" hidden="1" customHeight="1" x14ac:dyDescent="0.2"/>
    <row r="370" ht="11" hidden="1" customHeight="1" x14ac:dyDescent="0.2"/>
    <row r="371" ht="11" hidden="1" customHeight="1" x14ac:dyDescent="0.2"/>
    <row r="372" ht="11" hidden="1" customHeight="1" x14ac:dyDescent="0.2"/>
    <row r="373" ht="11" hidden="1" customHeight="1" x14ac:dyDescent="0.2"/>
    <row r="374" ht="11" hidden="1" customHeight="1" x14ac:dyDescent="0.2"/>
    <row r="375" ht="11" hidden="1" customHeight="1" x14ac:dyDescent="0.2"/>
    <row r="376" ht="11" hidden="1" customHeight="1" x14ac:dyDescent="0.2"/>
    <row r="377" ht="11" hidden="1" customHeight="1" x14ac:dyDescent="0.2"/>
    <row r="378" ht="11" hidden="1" customHeight="1" x14ac:dyDescent="0.2"/>
    <row r="379" ht="11" hidden="1" customHeight="1" x14ac:dyDescent="0.2"/>
    <row r="380" ht="11" hidden="1" customHeight="1" x14ac:dyDescent="0.2"/>
    <row r="381" ht="11" hidden="1" customHeight="1" x14ac:dyDescent="0.2"/>
    <row r="382" ht="11" hidden="1" customHeight="1" x14ac:dyDescent="0.2"/>
    <row r="383" ht="11" hidden="1" customHeight="1" x14ac:dyDescent="0.2"/>
    <row r="384" ht="11" hidden="1" customHeight="1" x14ac:dyDescent="0.2"/>
    <row r="385" ht="11" hidden="1" customHeight="1" x14ac:dyDescent="0.2"/>
    <row r="386" ht="11" hidden="1" customHeight="1" x14ac:dyDescent="0.2"/>
    <row r="387" ht="11" hidden="1" customHeight="1" x14ac:dyDescent="0.2"/>
    <row r="388" ht="11" hidden="1" customHeight="1" x14ac:dyDescent="0.2"/>
    <row r="389" ht="11" hidden="1" customHeight="1" x14ac:dyDescent="0.2"/>
    <row r="390" ht="11" hidden="1" customHeight="1" x14ac:dyDescent="0.2"/>
    <row r="391" ht="11" hidden="1" customHeight="1" x14ac:dyDescent="0.2"/>
    <row r="392" ht="11" hidden="1" customHeight="1" x14ac:dyDescent="0.2"/>
    <row r="393" ht="11" hidden="1" customHeight="1" x14ac:dyDescent="0.2"/>
    <row r="394" ht="11" hidden="1" customHeight="1" x14ac:dyDescent="0.2"/>
    <row r="395" ht="11" hidden="1" customHeight="1" x14ac:dyDescent="0.2"/>
    <row r="396" ht="11" hidden="1" customHeight="1" x14ac:dyDescent="0.2"/>
    <row r="397" ht="11" hidden="1" customHeight="1" x14ac:dyDescent="0.2"/>
    <row r="398" ht="11" hidden="1" customHeight="1" x14ac:dyDescent="0.2"/>
    <row r="399" ht="11" hidden="1" customHeight="1" x14ac:dyDescent="0.2"/>
    <row r="400" ht="11" hidden="1" customHeight="1" x14ac:dyDescent="0.2"/>
    <row r="401" ht="11" hidden="1" customHeight="1" x14ac:dyDescent="0.2"/>
    <row r="402" ht="11" hidden="1" customHeight="1" x14ac:dyDescent="0.2"/>
    <row r="403" ht="11" hidden="1" customHeight="1" x14ac:dyDescent="0.2"/>
    <row r="404" ht="11" hidden="1" customHeight="1" x14ac:dyDescent="0.2"/>
    <row r="405" ht="11" hidden="1" customHeight="1" x14ac:dyDescent="0.2"/>
    <row r="406" ht="11" hidden="1" customHeight="1" x14ac:dyDescent="0.2"/>
    <row r="407" ht="11" hidden="1" customHeight="1" x14ac:dyDescent="0.2"/>
    <row r="408" ht="11" hidden="1" customHeight="1" x14ac:dyDescent="0.2"/>
    <row r="409" ht="11" hidden="1" customHeight="1" x14ac:dyDescent="0.2"/>
    <row r="410" ht="11" hidden="1" customHeight="1" x14ac:dyDescent="0.2"/>
    <row r="411" ht="11" hidden="1" customHeight="1" x14ac:dyDescent="0.2"/>
    <row r="412" ht="11" hidden="1" customHeight="1" x14ac:dyDescent="0.2"/>
    <row r="413" ht="11" hidden="1" customHeight="1" x14ac:dyDescent="0.2"/>
    <row r="414" ht="11" hidden="1" customHeight="1" x14ac:dyDescent="0.2"/>
    <row r="415" ht="11" hidden="1" customHeight="1" x14ac:dyDescent="0.2"/>
    <row r="416" ht="11" hidden="1" customHeight="1" x14ac:dyDescent="0.2"/>
    <row r="417" ht="11" hidden="1" customHeight="1" x14ac:dyDescent="0.2"/>
    <row r="418" ht="11" hidden="1" customHeight="1" x14ac:dyDescent="0.2"/>
    <row r="419" ht="11" hidden="1" customHeight="1" x14ac:dyDescent="0.2"/>
    <row r="420" ht="11" hidden="1" customHeight="1" x14ac:dyDescent="0.2"/>
    <row r="421" ht="11" hidden="1" customHeight="1" x14ac:dyDescent="0.2"/>
    <row r="422" ht="11" hidden="1" customHeight="1" x14ac:dyDescent="0.2"/>
    <row r="423" ht="11" hidden="1" customHeight="1" x14ac:dyDescent="0.2"/>
    <row r="424" ht="11" hidden="1" customHeight="1" x14ac:dyDescent="0.2"/>
    <row r="425" ht="11" hidden="1" customHeight="1" x14ac:dyDescent="0.2"/>
    <row r="426" ht="11" hidden="1" customHeight="1" x14ac:dyDescent="0.2"/>
    <row r="427" ht="11" hidden="1" customHeight="1" x14ac:dyDescent="0.2"/>
    <row r="428" ht="11" hidden="1" customHeight="1" x14ac:dyDescent="0.2"/>
    <row r="429" ht="11" hidden="1" customHeight="1" x14ac:dyDescent="0.2"/>
    <row r="430" ht="11" hidden="1" customHeight="1" x14ac:dyDescent="0.2"/>
    <row r="431" ht="11" hidden="1" customHeight="1" x14ac:dyDescent="0.2"/>
    <row r="432" ht="11" hidden="1" customHeight="1" x14ac:dyDescent="0.2"/>
    <row r="433" ht="11" hidden="1" customHeight="1" x14ac:dyDescent="0.2"/>
    <row r="434" ht="11" hidden="1" customHeight="1" x14ac:dyDescent="0.2"/>
    <row r="435" ht="11" hidden="1" customHeight="1" x14ac:dyDescent="0.2"/>
    <row r="436" ht="11" hidden="1" customHeight="1" x14ac:dyDescent="0.2"/>
    <row r="437" ht="11" hidden="1" customHeight="1" x14ac:dyDescent="0.2"/>
    <row r="438" ht="11" hidden="1" customHeight="1" x14ac:dyDescent="0.2"/>
    <row r="439" ht="11" hidden="1" customHeight="1" x14ac:dyDescent="0.2"/>
    <row r="440" ht="11" hidden="1" customHeight="1" x14ac:dyDescent="0.2"/>
    <row r="441" ht="11" hidden="1" customHeight="1" x14ac:dyDescent="0.2"/>
    <row r="442" ht="11" hidden="1" customHeight="1" x14ac:dyDescent="0.2"/>
    <row r="443" ht="11" hidden="1" customHeight="1" x14ac:dyDescent="0.2"/>
    <row r="444" ht="11" hidden="1" customHeight="1" x14ac:dyDescent="0.2"/>
    <row r="445" ht="11" hidden="1" customHeight="1" x14ac:dyDescent="0.2"/>
    <row r="446" ht="11" hidden="1" customHeight="1" x14ac:dyDescent="0.2"/>
    <row r="447" ht="11" hidden="1" customHeight="1" x14ac:dyDescent="0.2"/>
    <row r="448" ht="11" hidden="1" customHeight="1" x14ac:dyDescent="0.2"/>
    <row r="449" ht="11" hidden="1" customHeight="1" x14ac:dyDescent="0.2"/>
    <row r="450" ht="11" hidden="1" customHeight="1" x14ac:dyDescent="0.2"/>
    <row r="451" ht="11" hidden="1" customHeight="1" x14ac:dyDescent="0.2"/>
    <row r="452" ht="11" hidden="1" customHeight="1" x14ac:dyDescent="0.2"/>
    <row r="453" ht="11" hidden="1" customHeight="1" x14ac:dyDescent="0.2"/>
    <row r="454" ht="11" hidden="1" customHeight="1" x14ac:dyDescent="0.2"/>
    <row r="455" ht="11" hidden="1" customHeight="1" x14ac:dyDescent="0.2"/>
    <row r="456" ht="11" hidden="1" customHeight="1" x14ac:dyDescent="0.2"/>
    <row r="457" ht="11" hidden="1" customHeight="1" x14ac:dyDescent="0.2"/>
    <row r="458" ht="11" hidden="1" customHeight="1" x14ac:dyDescent="0.2"/>
    <row r="459" ht="11" hidden="1" customHeight="1" x14ac:dyDescent="0.2"/>
    <row r="460" ht="11" hidden="1" customHeight="1" x14ac:dyDescent="0.2"/>
    <row r="461" ht="11" hidden="1" customHeight="1" x14ac:dyDescent="0.2"/>
    <row r="462" ht="11" hidden="1" customHeight="1" x14ac:dyDescent="0.2"/>
    <row r="463" ht="11" hidden="1" customHeight="1" x14ac:dyDescent="0.2"/>
    <row r="464" ht="11" hidden="1" customHeight="1" x14ac:dyDescent="0.2"/>
    <row r="465" ht="11" hidden="1" customHeight="1" x14ac:dyDescent="0.2"/>
    <row r="466" ht="11" hidden="1" customHeight="1" x14ac:dyDescent="0.2"/>
    <row r="467" ht="11" hidden="1" customHeight="1" x14ac:dyDescent="0.2"/>
    <row r="468" ht="11" hidden="1" customHeight="1" x14ac:dyDescent="0.2"/>
    <row r="469" ht="11" hidden="1" customHeight="1" x14ac:dyDescent="0.2"/>
    <row r="470" ht="11" hidden="1" customHeight="1" x14ac:dyDescent="0.2"/>
    <row r="471" ht="11" hidden="1" customHeight="1" x14ac:dyDescent="0.2"/>
    <row r="472" ht="11" hidden="1" customHeight="1" x14ac:dyDescent="0.2"/>
    <row r="473" ht="11" hidden="1" customHeight="1" x14ac:dyDescent="0.2"/>
    <row r="474" ht="11" hidden="1" customHeight="1" x14ac:dyDescent="0.2"/>
    <row r="475" ht="11" hidden="1" customHeight="1" x14ac:dyDescent="0.2"/>
    <row r="476" ht="11" hidden="1" customHeight="1" x14ac:dyDescent="0.2"/>
    <row r="477" ht="11" hidden="1" customHeight="1" x14ac:dyDescent="0.2"/>
    <row r="478" ht="11" hidden="1" customHeight="1" x14ac:dyDescent="0.2"/>
    <row r="479" ht="11" hidden="1" customHeight="1" x14ac:dyDescent="0.2"/>
    <row r="480" ht="11" hidden="1" customHeight="1" x14ac:dyDescent="0.2"/>
    <row r="481" ht="11" hidden="1" customHeight="1" x14ac:dyDescent="0.2"/>
    <row r="482" ht="11" hidden="1" customHeight="1" x14ac:dyDescent="0.2"/>
    <row r="483" ht="11" hidden="1" customHeight="1" x14ac:dyDescent="0.2"/>
    <row r="484" ht="11" hidden="1" customHeight="1" x14ac:dyDescent="0.2"/>
    <row r="485" ht="11" hidden="1" customHeight="1" x14ac:dyDescent="0.2"/>
    <row r="486" ht="11" hidden="1" customHeight="1" x14ac:dyDescent="0.2"/>
    <row r="487" ht="11" hidden="1" customHeight="1" x14ac:dyDescent="0.2"/>
    <row r="488" ht="11" hidden="1" customHeight="1" x14ac:dyDescent="0.2"/>
    <row r="489" ht="11" hidden="1" customHeight="1" x14ac:dyDescent="0.2"/>
    <row r="490" ht="11" hidden="1" customHeight="1" x14ac:dyDescent="0.2"/>
    <row r="491" ht="11" hidden="1" customHeight="1" x14ac:dyDescent="0.2"/>
    <row r="492" ht="11" hidden="1" customHeight="1" x14ac:dyDescent="0.2"/>
    <row r="493" ht="11" hidden="1" customHeight="1" x14ac:dyDescent="0.2"/>
    <row r="494" ht="11" hidden="1" customHeight="1" x14ac:dyDescent="0.2"/>
    <row r="495" ht="11" hidden="1" customHeight="1" x14ac:dyDescent="0.2"/>
    <row r="496" ht="11" hidden="1" customHeight="1" x14ac:dyDescent="0.2"/>
    <row r="497" ht="11" hidden="1" customHeight="1" x14ac:dyDescent="0.2"/>
    <row r="498" ht="11" hidden="1" customHeight="1" x14ac:dyDescent="0.2"/>
    <row r="499" ht="11" hidden="1" customHeight="1" x14ac:dyDescent="0.2"/>
    <row r="500" ht="11" hidden="1" customHeight="1" x14ac:dyDescent="0.2"/>
    <row r="501" ht="11" hidden="1" customHeight="1" x14ac:dyDescent="0.2"/>
    <row r="502" ht="11" hidden="1" customHeight="1" x14ac:dyDescent="0.2"/>
    <row r="503" ht="11" hidden="1" customHeight="1" x14ac:dyDescent="0.2"/>
    <row r="504" ht="11" hidden="1" customHeight="1" x14ac:dyDescent="0.2"/>
    <row r="505" ht="11" hidden="1" customHeight="1" x14ac:dyDescent="0.2"/>
    <row r="506" ht="11" hidden="1" customHeight="1" x14ac:dyDescent="0.2"/>
    <row r="507" ht="11" hidden="1" customHeight="1" x14ac:dyDescent="0.2"/>
    <row r="508" ht="11" hidden="1" customHeight="1" x14ac:dyDescent="0.2"/>
    <row r="509" ht="11" hidden="1" customHeight="1" x14ac:dyDescent="0.2"/>
    <row r="510" ht="11" hidden="1" customHeight="1" x14ac:dyDescent="0.2"/>
    <row r="511" ht="11" hidden="1" customHeight="1" x14ac:dyDescent="0.2"/>
    <row r="512" ht="11" hidden="1" customHeight="1" x14ac:dyDescent="0.2"/>
    <row r="513" ht="11" hidden="1" customHeight="1" x14ac:dyDescent="0.2"/>
    <row r="514" ht="11" hidden="1" customHeight="1" x14ac:dyDescent="0.2"/>
    <row r="515" ht="11" hidden="1" customHeight="1" x14ac:dyDescent="0.2"/>
    <row r="516" ht="11" hidden="1" customHeight="1" x14ac:dyDescent="0.2"/>
    <row r="517" ht="11" hidden="1" customHeight="1" x14ac:dyDescent="0.2"/>
    <row r="518" ht="11" hidden="1" customHeight="1" x14ac:dyDescent="0.2"/>
    <row r="519" ht="11" hidden="1" customHeight="1" x14ac:dyDescent="0.2"/>
    <row r="520" ht="11" hidden="1" customHeight="1" x14ac:dyDescent="0.2"/>
    <row r="521" ht="11" hidden="1" customHeight="1" x14ac:dyDescent="0.2"/>
    <row r="522" ht="11" hidden="1" customHeight="1" x14ac:dyDescent="0.2"/>
    <row r="523" ht="11" hidden="1" customHeight="1" x14ac:dyDescent="0.2"/>
    <row r="524" ht="11" hidden="1" customHeight="1" x14ac:dyDescent="0.2"/>
    <row r="525" ht="11" hidden="1" customHeight="1" x14ac:dyDescent="0.2"/>
    <row r="526" ht="11" hidden="1" customHeight="1" x14ac:dyDescent="0.2"/>
    <row r="527" ht="11" hidden="1" customHeight="1" x14ac:dyDescent="0.2"/>
    <row r="528" ht="11" hidden="1" customHeight="1" x14ac:dyDescent="0.2"/>
    <row r="529" ht="11" hidden="1" customHeight="1" x14ac:dyDescent="0.2"/>
    <row r="530" ht="11" hidden="1" customHeight="1" x14ac:dyDescent="0.2"/>
    <row r="531" ht="11" hidden="1" customHeight="1" x14ac:dyDescent="0.2"/>
    <row r="532" ht="11" hidden="1" customHeight="1" x14ac:dyDescent="0.2"/>
    <row r="533" ht="11" hidden="1" customHeight="1" x14ac:dyDescent="0.2"/>
    <row r="534" ht="11" hidden="1" customHeight="1" x14ac:dyDescent="0.2"/>
    <row r="535" ht="11" hidden="1" customHeight="1" x14ac:dyDescent="0.2"/>
    <row r="536" ht="11" hidden="1" customHeight="1" x14ac:dyDescent="0.2"/>
    <row r="537" ht="11" hidden="1" customHeight="1" x14ac:dyDescent="0.2"/>
    <row r="538" ht="11" hidden="1" customHeight="1" x14ac:dyDescent="0.2"/>
    <row r="539" ht="11" hidden="1" customHeight="1" x14ac:dyDescent="0.2"/>
    <row r="540" ht="11" hidden="1" customHeight="1" x14ac:dyDescent="0.2"/>
    <row r="541" ht="11" hidden="1" customHeight="1" x14ac:dyDescent="0.2"/>
    <row r="542" ht="11" hidden="1" customHeight="1" x14ac:dyDescent="0.2"/>
    <row r="543" ht="11" hidden="1" customHeight="1" x14ac:dyDescent="0.2"/>
    <row r="544" ht="11" hidden="1" customHeight="1" x14ac:dyDescent="0.2"/>
    <row r="545" ht="11" hidden="1" customHeight="1" x14ac:dyDescent="0.2"/>
    <row r="546" ht="11" hidden="1" customHeight="1" x14ac:dyDescent="0.2"/>
    <row r="547" ht="11" hidden="1" customHeight="1" x14ac:dyDescent="0.2"/>
    <row r="548" ht="11" hidden="1" customHeight="1" x14ac:dyDescent="0.2"/>
    <row r="549" ht="11" hidden="1" customHeight="1" x14ac:dyDescent="0.2"/>
    <row r="550" ht="11" hidden="1" customHeight="1" x14ac:dyDescent="0.2"/>
    <row r="551" ht="11" hidden="1" customHeight="1" x14ac:dyDescent="0.2"/>
    <row r="552" ht="11" hidden="1" customHeight="1" x14ac:dyDescent="0.2"/>
    <row r="553" ht="11" hidden="1" customHeight="1" x14ac:dyDescent="0.2"/>
    <row r="554" ht="11" hidden="1" customHeight="1" x14ac:dyDescent="0.2"/>
    <row r="555" ht="11" hidden="1" customHeight="1" x14ac:dyDescent="0.2"/>
    <row r="556" ht="11" hidden="1" customHeight="1" x14ac:dyDescent="0.2"/>
    <row r="557" ht="11" hidden="1" customHeight="1" x14ac:dyDescent="0.2"/>
    <row r="558" ht="11" hidden="1" customHeight="1" x14ac:dyDescent="0.2"/>
    <row r="559" ht="11" hidden="1" customHeight="1" x14ac:dyDescent="0.2"/>
    <row r="560" ht="11" hidden="1" customHeight="1" x14ac:dyDescent="0.2"/>
    <row r="561" ht="11" hidden="1" customHeight="1" x14ac:dyDescent="0.2"/>
    <row r="562" ht="11" hidden="1" customHeight="1" x14ac:dyDescent="0.2"/>
    <row r="563" ht="11" hidden="1" customHeight="1" x14ac:dyDescent="0.2"/>
    <row r="564" ht="11" hidden="1" customHeight="1" x14ac:dyDescent="0.2"/>
    <row r="565" ht="11" hidden="1" customHeight="1" x14ac:dyDescent="0.2"/>
    <row r="566" ht="11" hidden="1" customHeight="1" x14ac:dyDescent="0.2"/>
    <row r="567" ht="11" hidden="1" customHeight="1" x14ac:dyDescent="0.2"/>
    <row r="568" ht="11" hidden="1" customHeight="1" x14ac:dyDescent="0.2"/>
    <row r="569" ht="11" hidden="1" customHeight="1" x14ac:dyDescent="0.2"/>
    <row r="570" ht="11" hidden="1" customHeight="1" x14ac:dyDescent="0.2"/>
    <row r="571" ht="11" hidden="1" customHeight="1" x14ac:dyDescent="0.2"/>
    <row r="572" ht="11" hidden="1" customHeight="1" x14ac:dyDescent="0.2"/>
    <row r="573" ht="11" hidden="1" customHeight="1" x14ac:dyDescent="0.2"/>
    <row r="574" ht="11" hidden="1" customHeight="1" x14ac:dyDescent="0.2"/>
    <row r="575" ht="11" hidden="1" customHeight="1" x14ac:dyDescent="0.2"/>
    <row r="576" ht="11" hidden="1" customHeight="1" x14ac:dyDescent="0.2"/>
    <row r="577" ht="11" hidden="1" customHeight="1" x14ac:dyDescent="0.2"/>
    <row r="578" ht="11" hidden="1" customHeight="1" x14ac:dyDescent="0.2"/>
    <row r="579" ht="11" hidden="1" customHeight="1" x14ac:dyDescent="0.2"/>
    <row r="580" ht="11" hidden="1" customHeight="1" x14ac:dyDescent="0.2"/>
    <row r="581" ht="11" hidden="1" customHeight="1" x14ac:dyDescent="0.2"/>
    <row r="582" ht="11" hidden="1" customHeight="1" x14ac:dyDescent="0.2"/>
    <row r="583" ht="11" hidden="1" customHeight="1" x14ac:dyDescent="0.2"/>
    <row r="584" ht="11" hidden="1" customHeight="1" x14ac:dyDescent="0.2"/>
    <row r="585" ht="11" hidden="1" customHeight="1" x14ac:dyDescent="0.2"/>
    <row r="586" ht="11" hidden="1" customHeight="1" x14ac:dyDescent="0.2"/>
    <row r="587" ht="11" hidden="1" customHeight="1" x14ac:dyDescent="0.2"/>
    <row r="588" ht="11" hidden="1" customHeight="1" x14ac:dyDescent="0.2"/>
    <row r="589" ht="11" hidden="1" customHeight="1" x14ac:dyDescent="0.2"/>
    <row r="590" ht="11" hidden="1" customHeight="1" x14ac:dyDescent="0.2"/>
    <row r="591" ht="11" hidden="1" customHeight="1" x14ac:dyDescent="0.2"/>
    <row r="592" ht="11" hidden="1" customHeight="1" x14ac:dyDescent="0.2"/>
    <row r="593" ht="11" hidden="1" customHeight="1" x14ac:dyDescent="0.2"/>
    <row r="594" ht="11" hidden="1" customHeight="1" x14ac:dyDescent="0.2"/>
    <row r="595" ht="11" hidden="1" customHeight="1" x14ac:dyDescent="0.2"/>
    <row r="596" ht="11" hidden="1" customHeight="1" x14ac:dyDescent="0.2"/>
    <row r="597" ht="11" hidden="1" customHeight="1" x14ac:dyDescent="0.2"/>
    <row r="598" ht="11" hidden="1" customHeight="1" x14ac:dyDescent="0.2"/>
    <row r="599" ht="11" hidden="1" customHeight="1" x14ac:dyDescent="0.2"/>
    <row r="600" ht="11" hidden="1" customHeight="1" x14ac:dyDescent="0.2"/>
    <row r="601" ht="11" hidden="1" customHeight="1" x14ac:dyDescent="0.2"/>
    <row r="602" ht="11" hidden="1" customHeight="1" x14ac:dyDescent="0.2"/>
    <row r="603" ht="11" hidden="1" customHeight="1" x14ac:dyDescent="0.2"/>
    <row r="604" ht="11" hidden="1" customHeight="1" x14ac:dyDescent="0.2"/>
    <row r="605" ht="11" hidden="1" customHeight="1" x14ac:dyDescent="0.2"/>
    <row r="606" ht="11" hidden="1" customHeight="1" x14ac:dyDescent="0.2"/>
    <row r="607" ht="11" hidden="1" customHeight="1" x14ac:dyDescent="0.2"/>
    <row r="608" ht="11" hidden="1" customHeight="1" x14ac:dyDescent="0.2"/>
    <row r="609" ht="11" hidden="1" customHeight="1" x14ac:dyDescent="0.2"/>
    <row r="610" ht="11" hidden="1" customHeight="1" x14ac:dyDescent="0.2"/>
    <row r="611" ht="11" hidden="1" customHeight="1" x14ac:dyDescent="0.2"/>
    <row r="612" ht="11" hidden="1" customHeight="1" x14ac:dyDescent="0.2"/>
    <row r="613" ht="11" hidden="1" customHeight="1" x14ac:dyDescent="0.2"/>
    <row r="614" ht="11" hidden="1" customHeight="1" x14ac:dyDescent="0.2"/>
    <row r="615" ht="11" hidden="1" customHeight="1" x14ac:dyDescent="0.2"/>
    <row r="616" ht="11" hidden="1" customHeight="1" x14ac:dyDescent="0.2"/>
    <row r="617" ht="11" hidden="1" customHeight="1" x14ac:dyDescent="0.2"/>
  </sheetData>
  <mergeCells count="384">
    <mergeCell ref="B1:I1"/>
    <mergeCell ref="B2:O2"/>
    <mergeCell ref="B3:O3"/>
    <mergeCell ref="C6:E6"/>
    <mergeCell ref="H6:J6"/>
    <mergeCell ref="M6:O6"/>
    <mergeCell ref="B8:H8"/>
    <mergeCell ref="E10:H10"/>
    <mergeCell ref="B11:D11"/>
    <mergeCell ref="E11:J11"/>
    <mergeCell ref="E12:J12"/>
    <mergeCell ref="B13:D13"/>
    <mergeCell ref="B14:J14"/>
    <mergeCell ref="B15:D15"/>
    <mergeCell ref="G15:H15"/>
    <mergeCell ref="B16:J16"/>
    <mergeCell ref="B17:D17"/>
    <mergeCell ref="G17:J17"/>
    <mergeCell ref="B18:D18"/>
    <mergeCell ref="G18:J18"/>
    <mergeCell ref="B19:D19"/>
    <mergeCell ref="G19:J19"/>
    <mergeCell ref="B22:O22"/>
    <mergeCell ref="B24:J24"/>
    <mergeCell ref="E25:F25"/>
    <mergeCell ref="J25:K25"/>
    <mergeCell ref="L25:M25"/>
    <mergeCell ref="B26:D26"/>
    <mergeCell ref="E26:F26"/>
    <mergeCell ref="J26:K26"/>
    <mergeCell ref="L26:M26"/>
    <mergeCell ref="B27:D27"/>
    <mergeCell ref="E27:F27"/>
    <mergeCell ref="J27:K27"/>
    <mergeCell ref="L27:M27"/>
    <mergeCell ref="J29:M29"/>
    <mergeCell ref="B31:D31"/>
    <mergeCell ref="E31:G31"/>
    <mergeCell ref="B32:D32"/>
    <mergeCell ref="E32:G32"/>
    <mergeCell ref="B33:D33"/>
    <mergeCell ref="E33:G33"/>
    <mergeCell ref="B34:D34"/>
    <mergeCell ref="E34:G34"/>
    <mergeCell ref="B35:D35"/>
    <mergeCell ref="E35:G35"/>
    <mergeCell ref="B36:D36"/>
    <mergeCell ref="E36:G36"/>
    <mergeCell ref="B37:D37"/>
    <mergeCell ref="E37:G37"/>
    <mergeCell ref="B38:D38"/>
    <mergeCell ref="E38:G38"/>
    <mergeCell ref="B39:D39"/>
    <mergeCell ref="E39:G39"/>
    <mergeCell ref="B40:D40"/>
    <mergeCell ref="E40:G40"/>
    <mergeCell ref="B41:D41"/>
    <mergeCell ref="E41:G41"/>
    <mergeCell ref="B42:D42"/>
    <mergeCell ref="E42:G42"/>
    <mergeCell ref="B43:D43"/>
    <mergeCell ref="E43:G43"/>
    <mergeCell ref="B44:D44"/>
    <mergeCell ref="E44:G44"/>
    <mergeCell ref="B45:D45"/>
    <mergeCell ref="E45:G45"/>
    <mergeCell ref="B46:D46"/>
    <mergeCell ref="E46:G46"/>
    <mergeCell ref="B47:D47"/>
    <mergeCell ref="E47:G47"/>
    <mergeCell ref="B48:L48"/>
    <mergeCell ref="B50:B55"/>
    <mergeCell ref="C50:M55"/>
    <mergeCell ref="B57:J57"/>
    <mergeCell ref="H58:K58"/>
    <mergeCell ref="B60:D60"/>
    <mergeCell ref="E60:G60"/>
    <mergeCell ref="H60:J60"/>
    <mergeCell ref="B61:D61"/>
    <mergeCell ref="E61:G61"/>
    <mergeCell ref="H61:J61"/>
    <mergeCell ref="B62:D62"/>
    <mergeCell ref="E62:G62"/>
    <mergeCell ref="H62:J62"/>
    <mergeCell ref="B63:D63"/>
    <mergeCell ref="E63:G63"/>
    <mergeCell ref="H63:J63"/>
    <mergeCell ref="B65:G65"/>
    <mergeCell ref="B66:I66"/>
    <mergeCell ref="B68:D68"/>
    <mergeCell ref="E68:L68"/>
    <mergeCell ref="B70:G70"/>
    <mergeCell ref="B72:S72"/>
    <mergeCell ref="I74:L74"/>
    <mergeCell ref="B76:D76"/>
    <mergeCell ref="E76:G76"/>
    <mergeCell ref="H76:J76"/>
    <mergeCell ref="B77:D77"/>
    <mergeCell ref="E77:G77"/>
    <mergeCell ref="H77:J77"/>
    <mergeCell ref="B78:D78"/>
    <mergeCell ref="E78:G78"/>
    <mergeCell ref="H78:J78"/>
    <mergeCell ref="B79:D79"/>
    <mergeCell ref="E79:G79"/>
    <mergeCell ref="H79:J79"/>
    <mergeCell ref="B81:G81"/>
    <mergeCell ref="E83:F83"/>
    <mergeCell ref="I83:J83"/>
    <mergeCell ref="K83:L83"/>
    <mergeCell ref="B84:D84"/>
    <mergeCell ref="E84:F84"/>
    <mergeCell ref="I84:J84"/>
    <mergeCell ref="K84:L84"/>
    <mergeCell ref="B85:D85"/>
    <mergeCell ref="E85:F85"/>
    <mergeCell ref="I85:J85"/>
    <mergeCell ref="K85:L85"/>
    <mergeCell ref="B86:C88"/>
    <mergeCell ref="E86:F86"/>
    <mergeCell ref="I86:J86"/>
    <mergeCell ref="K86:L86"/>
    <mergeCell ref="E87:F87"/>
    <mergeCell ref="I87:J87"/>
    <mergeCell ref="K87:L87"/>
    <mergeCell ref="E88:F88"/>
    <mergeCell ref="I88:J88"/>
    <mergeCell ref="K88:L88"/>
    <mergeCell ref="B89:D89"/>
    <mergeCell ref="E89:F89"/>
    <mergeCell ref="I89:J89"/>
    <mergeCell ref="K89:L89"/>
    <mergeCell ref="I91:L91"/>
    <mergeCell ref="B93:F93"/>
    <mergeCell ref="E95:F95"/>
    <mergeCell ref="I95:J95"/>
    <mergeCell ref="N95:Q95"/>
    <mergeCell ref="D97:E97"/>
    <mergeCell ref="F97:H97"/>
    <mergeCell ref="I97:K97"/>
    <mergeCell ref="L97:M97"/>
    <mergeCell ref="D98:E98"/>
    <mergeCell ref="F98:H98"/>
    <mergeCell ref="I98:K98"/>
    <mergeCell ref="L98:M98"/>
    <mergeCell ref="D99:E99"/>
    <mergeCell ref="F99:H99"/>
    <mergeCell ref="I99:K99"/>
    <mergeCell ref="L99:M99"/>
    <mergeCell ref="D100:E100"/>
    <mergeCell ref="F100:H100"/>
    <mergeCell ref="I100:K100"/>
    <mergeCell ref="L100:M100"/>
    <mergeCell ref="D101:E101"/>
    <mergeCell ref="F101:H101"/>
    <mergeCell ref="I101:K101"/>
    <mergeCell ref="L101:M101"/>
    <mergeCell ref="D102:E102"/>
    <mergeCell ref="F102:H102"/>
    <mergeCell ref="I102:K102"/>
    <mergeCell ref="L102:M102"/>
    <mergeCell ref="D103:E103"/>
    <mergeCell ref="F103:H103"/>
    <mergeCell ref="I103:K103"/>
    <mergeCell ref="L103:M103"/>
    <mergeCell ref="D104:E104"/>
    <mergeCell ref="F104:H104"/>
    <mergeCell ref="I104:K104"/>
    <mergeCell ref="L104:M104"/>
    <mergeCell ref="D105:E105"/>
    <mergeCell ref="F105:H105"/>
    <mergeCell ref="I105:K105"/>
    <mergeCell ref="L105:M105"/>
    <mergeCell ref="D106:E106"/>
    <mergeCell ref="F106:H106"/>
    <mergeCell ref="I106:K106"/>
    <mergeCell ref="L106:M106"/>
    <mergeCell ref="D107:E107"/>
    <mergeCell ref="F107:H107"/>
    <mergeCell ref="I107:K107"/>
    <mergeCell ref="L107:M107"/>
    <mergeCell ref="D108:E108"/>
    <mergeCell ref="F108:H108"/>
    <mergeCell ref="I108:K108"/>
    <mergeCell ref="L108:M108"/>
    <mergeCell ref="D109:E109"/>
    <mergeCell ref="F109:H109"/>
    <mergeCell ref="I109:K109"/>
    <mergeCell ref="L109:M109"/>
    <mergeCell ref="D110:E110"/>
    <mergeCell ref="F110:H110"/>
    <mergeCell ref="I110:K110"/>
    <mergeCell ref="L110:M110"/>
    <mergeCell ref="D111:E111"/>
    <mergeCell ref="F111:H111"/>
    <mergeCell ref="I111:K111"/>
    <mergeCell ref="L111:M111"/>
    <mergeCell ref="D112:E112"/>
    <mergeCell ref="F112:H112"/>
    <mergeCell ref="I112:K112"/>
    <mergeCell ref="L112:M112"/>
    <mergeCell ref="D113:E113"/>
    <mergeCell ref="F113:H113"/>
    <mergeCell ref="I113:K113"/>
    <mergeCell ref="L113:M113"/>
    <mergeCell ref="D114:E114"/>
    <mergeCell ref="F114:H114"/>
    <mergeCell ref="I114:K114"/>
    <mergeCell ref="L114:M114"/>
    <mergeCell ref="D115:E115"/>
    <mergeCell ref="F115:H115"/>
    <mergeCell ref="I115:K115"/>
    <mergeCell ref="L115:M115"/>
    <mergeCell ref="D116:E116"/>
    <mergeCell ref="F116:H116"/>
    <mergeCell ref="I116:K116"/>
    <mergeCell ref="L116:M116"/>
    <mergeCell ref="B118:L118"/>
    <mergeCell ref="G134:H134"/>
    <mergeCell ref="B121:B126"/>
    <mergeCell ref="C121:Q126"/>
    <mergeCell ref="B130:D130"/>
    <mergeCell ref="G130:H130"/>
    <mergeCell ref="L130:Q130"/>
    <mergeCell ref="B131:D131"/>
    <mergeCell ref="G131:H131"/>
    <mergeCell ref="L131:Q131"/>
    <mergeCell ref="B132:D132"/>
    <mergeCell ref="G132:H132"/>
    <mergeCell ref="L132:Q132"/>
    <mergeCell ref="D139:E139"/>
    <mergeCell ref="F139:H139"/>
    <mergeCell ref="I139:K139"/>
    <mergeCell ref="L139:M139"/>
    <mergeCell ref="D140:E140"/>
    <mergeCell ref="F140:H140"/>
    <mergeCell ref="I140:K140"/>
    <mergeCell ref="L140:M140"/>
    <mergeCell ref="D141:E141"/>
    <mergeCell ref="F141:H141"/>
    <mergeCell ref="I141:K141"/>
    <mergeCell ref="L141:M141"/>
    <mergeCell ref="D142:E142"/>
    <mergeCell ref="F142:H142"/>
    <mergeCell ref="I142:K142"/>
    <mergeCell ref="L142:M142"/>
    <mergeCell ref="D143:E143"/>
    <mergeCell ref="F143:H143"/>
    <mergeCell ref="I143:K143"/>
    <mergeCell ref="L143:M143"/>
    <mergeCell ref="D144:E144"/>
    <mergeCell ref="F144:H144"/>
    <mergeCell ref="I144:K144"/>
    <mergeCell ref="L144:M144"/>
    <mergeCell ref="D145:E145"/>
    <mergeCell ref="F145:H145"/>
    <mergeCell ref="I145:K145"/>
    <mergeCell ref="L145:M145"/>
    <mergeCell ref="D146:E146"/>
    <mergeCell ref="F146:H146"/>
    <mergeCell ref="I146:K146"/>
    <mergeCell ref="L146:M146"/>
    <mergeCell ref="D147:E147"/>
    <mergeCell ref="F147:H147"/>
    <mergeCell ref="I147:K147"/>
    <mergeCell ref="L147:M147"/>
    <mergeCell ref="D152:E152"/>
    <mergeCell ref="F152:H152"/>
    <mergeCell ref="I152:K152"/>
    <mergeCell ref="L152:M152"/>
    <mergeCell ref="D151:E151"/>
    <mergeCell ref="F151:H151"/>
    <mergeCell ref="I151:K151"/>
    <mergeCell ref="L151:M151"/>
    <mergeCell ref="D148:E148"/>
    <mergeCell ref="F148:H148"/>
    <mergeCell ref="I148:K148"/>
    <mergeCell ref="L148:M148"/>
    <mergeCell ref="D149:E149"/>
    <mergeCell ref="F149:H149"/>
    <mergeCell ref="I149:K149"/>
    <mergeCell ref="L149:M149"/>
    <mergeCell ref="D150:E150"/>
    <mergeCell ref="F150:H150"/>
    <mergeCell ref="I150:K150"/>
    <mergeCell ref="L150:M150"/>
    <mergeCell ref="D153:E153"/>
    <mergeCell ref="F153:H153"/>
    <mergeCell ref="I153:K153"/>
    <mergeCell ref="L153:M153"/>
    <mergeCell ref="D154:E154"/>
    <mergeCell ref="F154:H154"/>
    <mergeCell ref="I154:K154"/>
    <mergeCell ref="L154:M154"/>
    <mergeCell ref="D155:E155"/>
    <mergeCell ref="F155:H155"/>
    <mergeCell ref="I155:K155"/>
    <mergeCell ref="L155:M155"/>
    <mergeCell ref="B157:L157"/>
    <mergeCell ref="B160:B165"/>
    <mergeCell ref="C160:Q165"/>
    <mergeCell ref="B168:K168"/>
    <mergeCell ref="B169:P169"/>
    <mergeCell ref="B171:P171"/>
    <mergeCell ref="E172:F172"/>
    <mergeCell ref="I172:J172"/>
    <mergeCell ref="K172:L172"/>
    <mergeCell ref="I174:L174"/>
    <mergeCell ref="C176:D176"/>
    <mergeCell ref="E176:J176"/>
    <mergeCell ref="C177:D177"/>
    <mergeCell ref="E177:J177"/>
    <mergeCell ref="C178:D178"/>
    <mergeCell ref="E178:J178"/>
    <mergeCell ref="C179:D179"/>
    <mergeCell ref="E179:J179"/>
    <mergeCell ref="C180:D180"/>
    <mergeCell ref="E180:J180"/>
    <mergeCell ref="C181:D181"/>
    <mergeCell ref="E181:J181"/>
    <mergeCell ref="C182:D182"/>
    <mergeCell ref="E182:J182"/>
    <mergeCell ref="C183:D183"/>
    <mergeCell ref="E183:J183"/>
    <mergeCell ref="C184:D184"/>
    <mergeCell ref="E184:J184"/>
    <mergeCell ref="C185:D185"/>
    <mergeCell ref="E185:J185"/>
    <mergeCell ref="C186:D186"/>
    <mergeCell ref="E186:J186"/>
    <mergeCell ref="C187:D187"/>
    <mergeCell ref="E187:J187"/>
    <mergeCell ref="C188:D188"/>
    <mergeCell ref="E188:J188"/>
    <mergeCell ref="C189:D189"/>
    <mergeCell ref="E189:J189"/>
    <mergeCell ref="C190:D190"/>
    <mergeCell ref="E190:J190"/>
    <mergeCell ref="C191:D191"/>
    <mergeCell ref="E191:J191"/>
    <mergeCell ref="C192:D192"/>
    <mergeCell ref="E192:J192"/>
    <mergeCell ref="C193:D193"/>
    <mergeCell ref="E193:J193"/>
    <mergeCell ref="C194:D194"/>
    <mergeCell ref="E194:J194"/>
    <mergeCell ref="C195:D195"/>
    <mergeCell ref="E195:J195"/>
    <mergeCell ref="C196:D196"/>
    <mergeCell ref="E196:J196"/>
    <mergeCell ref="C197:D197"/>
    <mergeCell ref="E197:J197"/>
    <mergeCell ref="C198:D198"/>
    <mergeCell ref="E198:J198"/>
    <mergeCell ref="C199:D199"/>
    <mergeCell ref="E199:J199"/>
    <mergeCell ref="C205:D205"/>
    <mergeCell ref="E205:J205"/>
    <mergeCell ref="C206:D206"/>
    <mergeCell ref="E206:J206"/>
    <mergeCell ref="B208:B213"/>
    <mergeCell ref="C208:L213"/>
    <mergeCell ref="C200:D200"/>
    <mergeCell ref="E200:J200"/>
    <mergeCell ref="C201:D201"/>
    <mergeCell ref="E201:J201"/>
    <mergeCell ref="C202:D202"/>
    <mergeCell ref="E202:J202"/>
    <mergeCell ref="C203:D203"/>
    <mergeCell ref="E203:J203"/>
    <mergeCell ref="C204:D204"/>
    <mergeCell ref="E204:J204"/>
    <mergeCell ref="D136:E136"/>
    <mergeCell ref="F136:H136"/>
    <mergeCell ref="I136:K136"/>
    <mergeCell ref="L136:M136"/>
    <mergeCell ref="D137:E137"/>
    <mergeCell ref="F137:H137"/>
    <mergeCell ref="I137:K137"/>
    <mergeCell ref="L137:M137"/>
    <mergeCell ref="D138:E138"/>
    <mergeCell ref="F138:H138"/>
    <mergeCell ref="I138:K138"/>
    <mergeCell ref="L138:M138"/>
  </mergeCells>
  <conditionalFormatting sqref="E68:F68">
    <cfRule type="cellIs" dxfId="103" priority="101" operator="greaterThan">
      <formula>179.99</formula>
    </cfRule>
    <cfRule type="cellIs" dxfId="102" priority="100" operator="lessThan">
      <formula>180</formula>
    </cfRule>
  </conditionalFormatting>
  <conditionalFormatting sqref="E68:L68">
    <cfRule type="expression" dxfId="101" priority="79">
      <formula>ISNUMBER(SEARCH("Sie haben ausreichend theoretische Weiterbildung dokumentiert.",E68))</formula>
    </cfRule>
    <cfRule type="expression" dxfId="100" priority="78">
      <formula>ISNUMBER(SEARCH("ACHTUNG: Sie haben nicht ausreichend theoretische Weiterbildung dokumentiert.",E68))</formula>
    </cfRule>
  </conditionalFormatting>
  <conditionalFormatting sqref="G95">
    <cfRule type="cellIs" dxfId="99" priority="130" operator="between">
      <formula>0</formula>
      <formula>5</formula>
    </cfRule>
    <cfRule type="cellIs" dxfId="98" priority="121" operator="equal">
      <formula>10</formula>
    </cfRule>
    <cfRule type="cellIs" dxfId="97" priority="122" operator="greaterThan">
      <formula>10</formula>
    </cfRule>
    <cfRule type="cellIs" dxfId="96" priority="123" operator="lessThan">
      <formula>10</formula>
    </cfRule>
    <cfRule type="cellIs" dxfId="95" priority="124" operator="equal">
      <formula>30</formula>
    </cfRule>
    <cfRule type="cellIs" dxfId="94" priority="75" operator="greaterThan">
      <formula>39.99</formula>
    </cfRule>
    <cfRule type="cellIs" dxfId="93" priority="74" operator="lessThan">
      <formula>40</formula>
    </cfRule>
    <cfRule type="cellIs" dxfId="92" priority="128" operator="equal">
      <formula>5</formula>
    </cfRule>
    <cfRule type="cellIs" dxfId="91" priority="129" operator="greaterThan">
      <formula>5</formula>
    </cfRule>
  </conditionalFormatting>
  <conditionalFormatting sqref="I130:I132">
    <cfRule type="cellIs" dxfId="90" priority="106" operator="equal">
      <formula>5</formula>
    </cfRule>
    <cfRule type="cellIs" dxfId="89" priority="107" operator="greaterThan">
      <formula>5</formula>
    </cfRule>
    <cfRule type="cellIs" dxfId="88" priority="105" operator="equal">
      <formula>30</formula>
    </cfRule>
    <cfRule type="cellIs" dxfId="87" priority="104" operator="lessThan">
      <formula>10</formula>
    </cfRule>
    <cfRule type="cellIs" dxfId="86" priority="103" operator="greaterThan">
      <formula>10</formula>
    </cfRule>
    <cfRule type="cellIs" dxfId="85" priority="102" operator="equal">
      <formula>10</formula>
    </cfRule>
    <cfRule type="cellIs" dxfId="84" priority="108" operator="between">
      <formula>0</formula>
      <formula>5</formula>
    </cfRule>
  </conditionalFormatting>
  <conditionalFormatting sqref="I131">
    <cfRule type="cellIs" dxfId="83" priority="11" operator="greaterThan">
      <formula>19.99</formula>
    </cfRule>
    <cfRule type="cellIs" dxfId="82" priority="12" operator="lessThan">
      <formula>20</formula>
    </cfRule>
  </conditionalFormatting>
  <conditionalFormatting sqref="I134">
    <cfRule type="expression" dxfId="81" priority="35">
      <formula>ISNUMBER(SEARCH("Nein",I134))</formula>
    </cfRule>
    <cfRule type="expression" dxfId="80" priority="36">
      <formula>ISNUMBER(SEARCH("Ja.",I134))</formula>
    </cfRule>
    <cfRule type="cellIs" dxfId="79" priority="37" operator="lessThan">
      <formula>40</formula>
    </cfRule>
    <cfRule type="cellIs" dxfId="78" priority="38" operator="greaterThan">
      <formula>39.99</formula>
    </cfRule>
    <cfRule type="cellIs" dxfId="77" priority="39" operator="equal">
      <formula>10</formula>
    </cfRule>
    <cfRule type="cellIs" dxfId="76" priority="40" operator="greaterThan">
      <formula>10</formula>
    </cfRule>
    <cfRule type="cellIs" dxfId="75" priority="42" operator="equal">
      <formula>30</formula>
    </cfRule>
    <cfRule type="cellIs" dxfId="74" priority="43" operator="equal">
      <formula>5</formula>
    </cfRule>
    <cfRule type="cellIs" dxfId="73" priority="44" operator="greaterThan">
      <formula>5</formula>
    </cfRule>
    <cfRule type="cellIs" dxfId="72" priority="45" operator="between">
      <formula>0</formula>
      <formula>5</formula>
    </cfRule>
    <cfRule type="cellIs" dxfId="71" priority="41" operator="lessThan">
      <formula>10</formula>
    </cfRule>
  </conditionalFormatting>
  <conditionalFormatting sqref="I74:L74">
    <cfRule type="expression" dxfId="70" priority="93">
      <formula>ISNUMBER(SEARCH("Sie haben ausreichend Weiterbildungscredits dokumentiert.",I74))</formula>
    </cfRule>
    <cfRule type="expression" dxfId="69" priority="92">
      <formula>ISNUMBER(SEARCH("ACHTUNG: Sie haben nicht ausreicehnd Weiterbildungscredits dokumentiert.",I74))</formula>
    </cfRule>
    <cfRule type="expression" dxfId="68" priority="81">
      <formula>ISNUMBER(SEARCH("Sie haben ein umfassendes fachliches Curriculum dokumentiert.",I74))</formula>
    </cfRule>
    <cfRule type="expression" dxfId="67" priority="80">
      <formula>ISNUMBER(SEARCH("Sie haben kein umfassendes fachliches Curriculum dokumentiert.",I74))</formula>
    </cfRule>
  </conditionalFormatting>
  <conditionalFormatting sqref="I91:L91">
    <cfRule type="expression" dxfId="66" priority="83">
      <formula>ISNUMBER(SEARCH("Sie haben ausreichend Weiterbildungscredits dokumentiert.",I91))</formula>
    </cfRule>
    <cfRule type="expression" dxfId="65" priority="82">
      <formula>ISNUMBER(SEARCH("ACHTUNG: Sie haben nicht ausreicehnd Weiterbildungscredits dokumentiert.",I91))</formula>
    </cfRule>
    <cfRule type="expression" dxfId="64" priority="77">
      <formula>ISNUMBER(SEARCH("ACHTUNG: Sie haben nicht ausreichend Weiterbildungscredits dokumentiert.",I91))</formula>
    </cfRule>
    <cfRule type="expression" dxfId="63" priority="76">
      <formula>ISNUMBER(SEARCH("Sie haben ausreichend Weiterbildungscredits dokumentiert.",I91))</formula>
    </cfRule>
  </conditionalFormatting>
  <conditionalFormatting sqref="J159:K159">
    <cfRule type="expression" dxfId="62" priority="116">
      <formula>ISNUMBER(SEARCH("Psychologue",J159))</formula>
    </cfRule>
  </conditionalFormatting>
  <conditionalFormatting sqref="K84">
    <cfRule type="cellIs" dxfId="61" priority="16" operator="greaterThan">
      <formula>39.99</formula>
    </cfRule>
    <cfRule type="cellIs" dxfId="60" priority="23" operator="between">
      <formula>0</formula>
      <formula>5</formula>
    </cfRule>
    <cfRule type="cellIs" dxfId="59" priority="15" operator="lessThan">
      <formula>40</formula>
    </cfRule>
    <cfRule type="expression" dxfId="58" priority="14">
      <formula>ISNUMBER(SEARCH("Ja.",K84))</formula>
    </cfRule>
    <cfRule type="expression" dxfId="57" priority="13">
      <formula>ISNUMBER(SEARCH("Nein",K84))</formula>
    </cfRule>
    <cfRule type="cellIs" dxfId="56" priority="17" operator="equal">
      <formula>10</formula>
    </cfRule>
    <cfRule type="cellIs" dxfId="55" priority="18" operator="greaterThan">
      <formula>10</formula>
    </cfRule>
    <cfRule type="cellIs" dxfId="54" priority="19" operator="lessThan">
      <formula>10</formula>
    </cfRule>
    <cfRule type="cellIs" dxfId="53" priority="20" operator="equal">
      <formula>30</formula>
    </cfRule>
    <cfRule type="cellIs" dxfId="52" priority="21" operator="equal">
      <formula>5</formula>
    </cfRule>
    <cfRule type="cellIs" dxfId="51" priority="22" operator="greaterThan">
      <formula>5</formula>
    </cfRule>
  </conditionalFormatting>
  <conditionalFormatting sqref="K95">
    <cfRule type="cellIs" dxfId="50" priority="67" operator="equal">
      <formula>30</formula>
    </cfRule>
    <cfRule type="cellIs" dxfId="49" priority="64" operator="equal">
      <formula>10</formula>
    </cfRule>
    <cfRule type="cellIs" dxfId="48" priority="62" operator="lessThan">
      <formula>40</formula>
    </cfRule>
    <cfRule type="expression" dxfId="47" priority="47">
      <formula>ISNUMBER(SEARCH("Ja.",K95))</formula>
    </cfRule>
    <cfRule type="cellIs" dxfId="46" priority="69" operator="greaterThan">
      <formula>5</formula>
    </cfRule>
    <cfRule type="cellIs" dxfId="45" priority="68" operator="equal">
      <formula>5</formula>
    </cfRule>
    <cfRule type="cellIs" dxfId="44" priority="66" operator="lessThan">
      <formula>10</formula>
    </cfRule>
    <cfRule type="cellIs" dxfId="43" priority="65" operator="greaterThan">
      <formula>10</formula>
    </cfRule>
    <cfRule type="cellIs" dxfId="42" priority="70" operator="between">
      <formula>0</formula>
      <formula>5</formula>
    </cfRule>
    <cfRule type="cellIs" dxfId="41" priority="63" operator="greaterThan">
      <formula>39.99</formula>
    </cfRule>
    <cfRule type="expression" dxfId="40" priority="46">
      <formula>ISNUMBER(SEARCH("Nein",K95))</formula>
    </cfRule>
  </conditionalFormatting>
  <conditionalFormatting sqref="K83:L83">
    <cfRule type="cellIs" dxfId="39" priority="90" operator="lessThan">
      <formula>180</formula>
    </cfRule>
    <cfRule type="cellIs" dxfId="38" priority="91" operator="greaterThan">
      <formula>179.99</formula>
    </cfRule>
  </conditionalFormatting>
  <conditionalFormatting sqref="K85:L85">
    <cfRule type="cellIs" dxfId="37" priority="88" operator="lessThan">
      <formula>40</formula>
    </cfRule>
    <cfRule type="cellIs" dxfId="36" priority="89" operator="greaterThan">
      <formula>39.99</formula>
    </cfRule>
  </conditionalFormatting>
  <conditionalFormatting sqref="K86:L86 K87:K88">
    <cfRule type="cellIs" dxfId="35" priority="87" operator="lessThan">
      <formula>80</formula>
    </cfRule>
    <cfRule type="cellIs" dxfId="34" priority="86" operator="greaterThan">
      <formula>79.99</formula>
    </cfRule>
  </conditionalFormatting>
  <conditionalFormatting sqref="K87:L87">
    <cfRule type="cellIs" dxfId="33" priority="10" operator="greaterThan">
      <formula>19.99</formula>
    </cfRule>
  </conditionalFormatting>
  <conditionalFormatting sqref="K87:L88">
    <cfRule type="cellIs" dxfId="32" priority="9" operator="lessThan">
      <formula>20</formula>
    </cfRule>
  </conditionalFormatting>
  <conditionalFormatting sqref="K88:L88">
    <cfRule type="cellIs" dxfId="31" priority="8" operator="greaterThan">
      <formula>19.99</formula>
    </cfRule>
  </conditionalFormatting>
  <conditionalFormatting sqref="K89:L89">
    <cfRule type="cellIs" dxfId="30" priority="85" operator="greaterThan">
      <formula>59.99</formula>
    </cfRule>
    <cfRule type="cellIs" dxfId="29" priority="84" operator="lessThan">
      <formula>60</formula>
    </cfRule>
  </conditionalFormatting>
  <conditionalFormatting sqref="K175:P175">
    <cfRule type="expression" dxfId="28" priority="569">
      <formula>ISNUMBER(SEARCH("Sie haben genügend Supervisionsstunden dokumentiert",K175))</formula>
    </cfRule>
    <cfRule type="expression" dxfId="27" priority="570">
      <formula>ISNUMBER(SEARCH("ACHTUNG: Sie haben nicht genügend Supervisionsstunden dokumentiert",K175))</formula>
    </cfRule>
  </conditionalFormatting>
  <conditionalFormatting sqref="L47">
    <cfRule type="cellIs" dxfId="26" priority="800" operator="lessThan">
      <formula>60</formula>
    </cfRule>
    <cfRule type="cellIs" dxfId="25" priority="801" operator="equal">
      <formula>60</formula>
    </cfRule>
    <cfRule type="cellIs" dxfId="24" priority="802" operator="greaterThan">
      <formula>60</formula>
    </cfRule>
  </conditionalFormatting>
  <conditionalFormatting sqref="L130:L132">
    <cfRule type="expression" dxfId="23" priority="803">
      <formula>ISNUMBER(SEARCH("Sie haben genügend Lerneinheiten protokolliert",L145))</formula>
    </cfRule>
  </conditionalFormatting>
  <conditionalFormatting sqref="L117:M117 J120:K120 J127:K129">
    <cfRule type="expression" dxfId="22" priority="118">
      <formula>ISNUMBER(SEARCH("Psychologue",L117))</formula>
    </cfRule>
  </conditionalFormatting>
  <conditionalFormatting sqref="L156:M156">
    <cfRule type="containsText" dxfId="21" priority="4" operator="containsText" text="Psychologue">
      <formula>NOT(ISERROR(SEARCH("Psychologue",L156)))</formula>
    </cfRule>
    <cfRule type="endsWith" dxfId="20" priority="3" operator="endsWith" text="légale">
      <formula>RIGHT(L156,LEN("légale"))="légale"</formula>
    </cfRule>
  </conditionalFormatting>
  <conditionalFormatting sqref="L95:N95">
    <cfRule type="expression" dxfId="19" priority="73">
      <formula>ISNUMBER(SEARCH("ACHTUNG: Sie haben nicht ausreichend Credits für Seminare in diesem Bereich dokumentiert.",L95))</formula>
    </cfRule>
    <cfRule type="expression" dxfId="18" priority="72">
      <formula>ISNUMBER(SEARCH("Sie haben ausreichend Credits in diesem Bereich dokumentiert.",L95))</formula>
    </cfRule>
    <cfRule type="expression" dxfId="17" priority="71">
      <formula>ISNUMBER(SEARCH("ACHTUNG: Sie haben nicht ausreichend Credits in diesem Bereich dokumentiert.",L95))</formula>
    </cfRule>
  </conditionalFormatting>
  <conditionalFormatting sqref="L130:Q130">
    <cfRule type="expression" dxfId="16" priority="99">
      <formula>ISNUMBER(SEARCH("ACHTUNG: Sie haben nicht ausreichend Credits in diesem Bereich dokumentiert.",L130))</formula>
    </cfRule>
    <cfRule type="expression" dxfId="15" priority="98">
      <formula>ISNUMBER(SEARCH("Sie haben ausreichend Credits in diesem Bereich dokumentiert.",L130))</formula>
    </cfRule>
  </conditionalFormatting>
  <conditionalFormatting sqref="L131:Q131">
    <cfRule type="expression" dxfId="14" priority="97">
      <formula>ISNUMBER(SEARCH("Sie haben ausreichend Credits für Seminare in diesem Bereich dokumentiert.",L131))</formula>
    </cfRule>
    <cfRule type="expression" dxfId="13" priority="96">
      <formula>ISNUMBER(SEARCH("ACHTUNG: Sie haben nicht ausreichend Credits für Seminare in diesem Bereich dokumentiert.",L131))</formula>
    </cfRule>
  </conditionalFormatting>
  <conditionalFormatting sqref="L132:Q132">
    <cfRule type="expression" dxfId="12" priority="95">
      <formula>ISNUMBER(SEARCH("Sie haben ausreichend Credits für Workshops in diesem Bereich dokumentiert.",L132))</formula>
    </cfRule>
    <cfRule type="expression" dxfId="11" priority="94">
      <formula>ISNUMBER(SEARCH("ACHTUNG: Sie haben nicht ausreichend Credits für Workshops in diesem Bereich dokumentiert.",L132))</formula>
    </cfRule>
  </conditionalFormatting>
  <conditionalFormatting sqref="M96 O97 M118:M120 M127:M129 M133:M135 M157:M159 O117">
    <cfRule type="cellIs" dxfId="10" priority="117" operator="equal">
      <formula>30</formula>
    </cfRule>
  </conditionalFormatting>
  <conditionalFormatting sqref="N95 L130:L132">
    <cfRule type="expression" dxfId="9" priority="120">
      <formula>ISNUMBER(SEARCH("ACHTUNG: Sie haben nicht genügend Lerneinheiten protokolliert",N95))</formula>
    </cfRule>
  </conditionalFormatting>
  <conditionalFormatting sqref="N95">
    <cfRule type="expression" dxfId="8" priority="119">
      <formula>ISNUMBER(SEARCH("Sie haben genügend Lerneinheiten protokolliert",N130))</formula>
    </cfRule>
  </conditionalFormatting>
  <conditionalFormatting sqref="O136:O156">
    <cfRule type="cellIs" dxfId="7" priority="2" operator="equal">
      <formula>30</formula>
    </cfRule>
  </conditionalFormatting>
  <conditionalFormatting sqref="P117">
    <cfRule type="cellIs" dxfId="6" priority="125" operator="equal">
      <formula>10</formula>
    </cfRule>
    <cfRule type="cellIs" dxfId="5" priority="126" operator="greaterThan">
      <formula>10</formula>
    </cfRule>
    <cfRule type="cellIs" dxfId="4" priority="127" operator="lessThan">
      <formula>10</formula>
    </cfRule>
  </conditionalFormatting>
  <conditionalFormatting sqref="P156">
    <cfRule type="cellIs" dxfId="3" priority="7" operator="lessThan">
      <formula>10</formula>
    </cfRule>
    <cfRule type="cellIs" dxfId="2" priority="6" operator="greaterThan">
      <formula>10</formula>
    </cfRule>
    <cfRule type="cellIs" dxfId="1" priority="5" operator="equal">
      <formula>10</formula>
    </cfRule>
  </conditionalFormatting>
  <conditionalFormatting sqref="O98:O116">
    <cfRule type="cellIs" dxfId="0" priority="1" operator="equal">
      <formula>30</formula>
    </cfRule>
  </conditionalFormatting>
  <dataValidations count="14">
    <dataValidation type="date" operator="greaterThan" allowBlank="1" showErrorMessage="1" errorTitle="Date invalide ou format erroné" error="Merci de saisir une date ultérieure à celle de la fin des études." sqref="K47:L48 N180:N210 P117:Q118 R101:R119 M35:M49 J47 L47:L49 P157:Q157 O117 Q117:Q119 I32:J46 M179:M209 K177:K207 L178:L208 R156 Q157:R158 J33:K46 N98:O116 O99:P116" xr:uid="{00000000-0002-0000-0000-000000000000}">
      <formula1>$G$10</formula1>
    </dataValidation>
    <dataValidation type="decimal" operator="greaterThan" allowBlank="1" sqref="S101:S119 Q99:Q117 R157 R100:R118 S157:S158 P98:P116" xr:uid="{00000000-0002-0000-0000-000001000000}">
      <formula1>0</formula1>
    </dataValidation>
    <dataValidation type="date" operator="lessThan" allowBlank="1" showErrorMessage="1" errorTitle="Date invalide ou format erroné" error="Merci de saisir une date valide" sqref="H13 G12" xr:uid="{00000000-0002-0000-0000-000002000000}">
      <formula1>O1</formula1>
    </dataValidation>
    <dataValidation type="list" allowBlank="1" showInputMessage="1" showErrorMessage="1" sqref="B137:B155" xr:uid="{0F69A13E-2F47-4943-BCD8-728577E301CA}">
      <formula1>"Connaissances générales, Connaissances juridiques de base, Connaissances spécifiques"</formula1>
    </dataValidation>
    <dataValidation type="list" allowBlank="1" showInputMessage="1" showErrorMessage="1" sqref="I137:I155" xr:uid="{F5A95629-7BDB-5341-B311-7F2E352297B7}">
      <formula1>"Congrès / séminaire scientifique, Séminaire, Atelier, Enseignement théorique"</formula1>
    </dataValidation>
    <dataValidation type="whole" operator="greaterThan" allowBlank="1" showInputMessage="1" showErrorMessage="1" sqref="P137:P155" xr:uid="{4665894B-E707-DA44-B9E1-DA8D2E4C8343}">
      <formula1>0</formula1>
    </dataValidation>
    <dataValidation type="date" operator="greaterThan" allowBlank="1" showInputMessage="1" showErrorMessage="1" errorTitle="Date invalide ou format erroné" error="Merci de saisir une date ultérieure à celle de la fin des études." sqref="N137:O155" xr:uid="{5BFD99A1-D770-FA4D-9CDA-CF65801101EA}">
      <formula1>$G$10</formula1>
    </dataValidation>
    <dataValidation type="list" allowBlank="1" sqref="E11" xr:uid="{F0D2494E-900F-C644-8A18-7476773A0AE2}">
      <formula1>"Maîtrise,Licence,Diplôme"</formula1>
    </dataValidation>
    <dataValidation type="date" operator="lessThan" allowBlank="1" showErrorMessage="1" errorTitle="Date invalide ou format erroné" error="Merci de saisir une date valide" sqref="F11" xr:uid="{15B9CCA3-F8B9-AB47-96FE-6387ECE57100}">
      <formula1>P2</formula1>
    </dataValidation>
    <dataValidation type="list" allowBlank="1" showErrorMessage="1" error="Choisir entre « Psychologie légale » et « Autre domaine de la psychologie »" sqref="E32:G46" xr:uid="{3F550D11-A099-8046-8E02-5C8F6F24505A}">
      <formula1>"Clinique A de l’ISFM,Établissement de formation avec fonction de centre,Autre établissement de formation de l’ISFM"</formula1>
    </dataValidation>
    <dataValidation type="list" allowBlank="1" showErrorMessage="1" error="Choisir entre « Psychologie légale » et « Autre domaine de la psychologie »" sqref="H33:H46 F33:G36" xr:uid="{B5592ADA-ED1F-C742-ADAE-BA5CE1532F1E}">
      <formula1>"A-Klinik SIWF,WB-Stätte mit Zentrumsfunktion,andere WB-Stätte SIWF"</formula1>
    </dataValidation>
    <dataValidation type="list" allowBlank="1" sqref="C62:E63 B61:D63" xr:uid="{819D83BA-79DF-8649-9165-50A4B47C011C}">
      <formula1>"Thèse de doctorat,Publication en tant que premier ou dernier auteur,Exposé à un congrès scientifique en tant que premier auteur"</formula1>
    </dataValidation>
    <dataValidation type="list" allowBlank="1" sqref="J99:J116 I98:I116" xr:uid="{9578A8DA-9A14-4D4C-B5F0-997B1EB54E97}">
      <formula1>"Congrès / séminaire scientifique,Séminaire,Atelier,Enseignement théorique"</formula1>
    </dataValidation>
    <dataValidation type="list" allowBlank="1" sqref="C99:C116 B98:B116" xr:uid="{17878450-0FCB-D646-ADF1-6AB42D79AE00}">
      <formula1>"Connaissances générales,Connaissances juridiques de base,Connaissances en droit pénal"</formula1>
    </dataValidation>
  </dataValidations>
  <pageMargins left="0.7" right="0.7" top="0.75" bottom="0.75" header="0.3" footer="0.3"/>
  <pageSetup paperSize="9" orientation="portrait" r:id="rId1"/>
</worksheet>
</file>

<file path=docMetadata/LabelInfo.xml><?xml version="1.0" encoding="utf-8"?>
<clbl:labelList xmlns:clbl="http://schemas.microsoft.com/office/2020/mipLabelMetadata">
  <clbl:label id="{ab6d1c10-a186-47ab-af91-cdbff51004f3}" enabled="1" method="Standard" siteId="{a020d0ae-094a-4d44-b66c-ac3fe8e90c58}"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Feuil1</vt:lpstr>
      <vt:lpstr>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2026-04-27T08:51:49Z</dcterms:created>
  <dcterms:modified xsi:type="dcterms:W3CDTF">2026-04-28T21:08:33Z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dc:creator>Rows n Columns</dc:creator>
  <cp:lastModifiedBy>Rows n Columns</cp:lastModifiedBy>
  <dcterms:created xsi:type="dcterms:W3CDTF">2026-03-23T08:22:15.470Z</dcterms:created>
  <dcterms:modified xsi:type="dcterms:W3CDTF">2026-03-23T08:22:15.470Z</dcterms:modified>
</cp:coreProperties>
</file>